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shina\Desktop\Портнягина\Для Сельзоз отдела\"/>
    </mc:Choice>
  </mc:AlternateContent>
  <bookViews>
    <workbookView xWindow="0" yWindow="0" windowWidth="28800" windowHeight="12435" tabRatio="616" activeTab="1"/>
  </bookViews>
  <sheets>
    <sheet name="май-июнь 2023" sheetId="40" r:id="rId1"/>
    <sheet name="август-сентябрь" sheetId="41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1" l="1"/>
  <c r="O48" i="41" s="1"/>
  <c r="L48" i="41"/>
  <c r="M47" i="41"/>
  <c r="O47" i="41" s="1"/>
  <c r="L47" i="41"/>
  <c r="M46" i="41"/>
  <c r="O46" i="41" s="1"/>
  <c r="L46" i="41"/>
  <c r="M45" i="41"/>
  <c r="O45" i="41" s="1"/>
  <c r="L45" i="41"/>
  <c r="M44" i="41"/>
  <c r="O44" i="41" s="1"/>
  <c r="L44" i="41"/>
  <c r="M43" i="41"/>
  <c r="O43" i="41" s="1"/>
  <c r="L43" i="41"/>
  <c r="M42" i="41"/>
  <c r="O42" i="41" s="1"/>
  <c r="L42" i="41"/>
  <c r="M41" i="41"/>
  <c r="O41" i="41" s="1"/>
  <c r="L41" i="41"/>
  <c r="M40" i="41"/>
  <c r="O40" i="41" s="1"/>
  <c r="L40" i="41"/>
  <c r="M39" i="41"/>
  <c r="O39" i="41" s="1"/>
  <c r="L39" i="41"/>
  <c r="M38" i="41"/>
  <c r="L38" i="41"/>
  <c r="M37" i="41"/>
  <c r="L37" i="41"/>
  <c r="M36" i="41"/>
  <c r="L36" i="41"/>
  <c r="M35" i="41"/>
  <c r="L35" i="41"/>
  <c r="M34" i="41"/>
  <c r="O34" i="41" s="1"/>
  <c r="L34" i="41"/>
  <c r="M33" i="41"/>
  <c r="L33" i="41"/>
  <c r="M32" i="41"/>
  <c r="O32" i="41" s="1"/>
  <c r="L32" i="41"/>
  <c r="M31" i="41"/>
  <c r="O31" i="41" s="1"/>
  <c r="L31" i="41"/>
  <c r="M30" i="41"/>
  <c r="O30" i="41" s="1"/>
  <c r="L30" i="41"/>
  <c r="M29" i="41"/>
  <c r="O29" i="41" s="1"/>
  <c r="L29" i="41"/>
  <c r="M28" i="41"/>
  <c r="O28" i="41" s="1"/>
  <c r="L28" i="41"/>
  <c r="M27" i="41"/>
  <c r="O27" i="41" s="1"/>
  <c r="L27" i="41"/>
  <c r="M26" i="41"/>
  <c r="O26" i="41" s="1"/>
  <c r="L26" i="41"/>
  <c r="M25" i="41"/>
  <c r="O25" i="41" s="1"/>
  <c r="L25" i="41"/>
  <c r="M24" i="41"/>
  <c r="O24" i="41" s="1"/>
  <c r="L24" i="41"/>
  <c r="M23" i="41"/>
  <c r="O23" i="41" s="1"/>
  <c r="L23" i="41"/>
  <c r="M22" i="41"/>
  <c r="O22" i="41" s="1"/>
  <c r="L22" i="41"/>
  <c r="M21" i="41"/>
  <c r="O21" i="41" s="1"/>
  <c r="L21" i="41"/>
  <c r="M20" i="41"/>
  <c r="O20" i="41" s="1"/>
  <c r="L20" i="41"/>
  <c r="M19" i="41"/>
  <c r="O19" i="41" s="1"/>
  <c r="L19" i="41"/>
  <c r="M18" i="41"/>
  <c r="L18" i="41"/>
  <c r="M17" i="41"/>
  <c r="O17" i="41" s="1"/>
  <c r="L17" i="41"/>
  <c r="M16" i="41"/>
  <c r="O16" i="41" s="1"/>
  <c r="L16" i="41"/>
  <c r="M15" i="41"/>
  <c r="O15" i="41" s="1"/>
  <c r="L15" i="41"/>
  <c r="M14" i="41"/>
  <c r="O14" i="41" s="1"/>
  <c r="L14" i="41"/>
  <c r="M13" i="41"/>
  <c r="O13" i="41" s="1"/>
  <c r="L13" i="41"/>
  <c r="M11" i="41"/>
  <c r="O11" i="41" s="1"/>
  <c r="L11" i="41"/>
  <c r="M10" i="41"/>
  <c r="O10" i="41" s="1"/>
  <c r="L10" i="41"/>
  <c r="M9" i="41"/>
  <c r="L9" i="41"/>
  <c r="M8" i="41"/>
  <c r="O8" i="41" s="1"/>
  <c r="L8" i="41"/>
  <c r="M7" i="41"/>
  <c r="O7" i="41" s="1"/>
  <c r="L7" i="41"/>
  <c r="O38" i="41" l="1"/>
  <c r="O37" i="41"/>
  <c r="O36" i="41"/>
  <c r="O35" i="41"/>
  <c r="O33" i="41"/>
  <c r="O18" i="41"/>
  <c r="O9" i="41"/>
  <c r="N7" i="41"/>
  <c r="N8" i="41"/>
  <c r="N9" i="41"/>
  <c r="N10" i="41"/>
  <c r="N11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M48" i="40"/>
  <c r="L48" i="40"/>
  <c r="N48" i="40" s="1"/>
  <c r="M47" i="40"/>
  <c r="L47" i="40"/>
  <c r="N47" i="40" s="1"/>
  <c r="M46" i="40"/>
  <c r="L46" i="40"/>
  <c r="N46" i="40" s="1"/>
  <c r="M45" i="40"/>
  <c r="L45" i="40"/>
  <c r="N45" i="40" s="1"/>
  <c r="M44" i="40"/>
  <c r="L44" i="40"/>
  <c r="N44" i="40" s="1"/>
  <c r="M43" i="40"/>
  <c r="L43" i="40"/>
  <c r="N43" i="40" s="1"/>
  <c r="M42" i="40"/>
  <c r="L42" i="40"/>
  <c r="N42" i="40" s="1"/>
  <c r="M41" i="40"/>
  <c r="L41" i="40"/>
  <c r="N41" i="40" s="1"/>
  <c r="M40" i="40"/>
  <c r="L40" i="40"/>
  <c r="N40" i="40" s="1"/>
  <c r="M39" i="40"/>
  <c r="L39" i="40"/>
  <c r="M38" i="40"/>
  <c r="L38" i="40"/>
  <c r="M37" i="40"/>
  <c r="L37" i="40"/>
  <c r="N37" i="40" s="1"/>
  <c r="M36" i="40"/>
  <c r="L36" i="40"/>
  <c r="N36" i="40" s="1"/>
  <c r="M35" i="40"/>
  <c r="L35" i="40"/>
  <c r="N35" i="40" s="1"/>
  <c r="M34" i="40"/>
  <c r="L34" i="40"/>
  <c r="N34" i="40" s="1"/>
  <c r="M33" i="40"/>
  <c r="L33" i="40"/>
  <c r="M32" i="40"/>
  <c r="L32" i="40"/>
  <c r="N32" i="40" s="1"/>
  <c r="M31" i="40"/>
  <c r="L31" i="40"/>
  <c r="N31" i="40" s="1"/>
  <c r="M30" i="40"/>
  <c r="L30" i="40"/>
  <c r="N30" i="40" s="1"/>
  <c r="M29" i="40"/>
  <c r="L29" i="40"/>
  <c r="N29" i="40" s="1"/>
  <c r="M28" i="40"/>
  <c r="L28" i="40"/>
  <c r="N28" i="40" s="1"/>
  <c r="M27" i="40"/>
  <c r="L27" i="40"/>
  <c r="N27" i="40" s="1"/>
  <c r="M26" i="40"/>
  <c r="L26" i="40"/>
  <c r="N26" i="40" s="1"/>
  <c r="M25" i="40"/>
  <c r="L25" i="40"/>
  <c r="N25" i="40" s="1"/>
  <c r="M24" i="40"/>
  <c r="L24" i="40"/>
  <c r="N24" i="40" s="1"/>
  <c r="M23" i="40"/>
  <c r="L23" i="40"/>
  <c r="N23" i="40" s="1"/>
  <c r="M22" i="40"/>
  <c r="L22" i="40"/>
  <c r="N22" i="40" s="1"/>
  <c r="M21" i="40"/>
  <c r="L21" i="40"/>
  <c r="N21" i="40" s="1"/>
  <c r="M20" i="40"/>
  <c r="L20" i="40"/>
  <c r="N20" i="40" s="1"/>
  <c r="M19" i="40"/>
  <c r="L19" i="40"/>
  <c r="N19" i="40" s="1"/>
  <c r="M18" i="40"/>
  <c r="L18" i="40"/>
  <c r="M17" i="40"/>
  <c r="L17" i="40"/>
  <c r="N17" i="40" s="1"/>
  <c r="M16" i="40"/>
  <c r="L16" i="40"/>
  <c r="N16" i="40" s="1"/>
  <c r="M15" i="40"/>
  <c r="L15" i="40"/>
  <c r="N15" i="40" s="1"/>
  <c r="M14" i="40"/>
  <c r="L14" i="40"/>
  <c r="N14" i="40" s="1"/>
  <c r="M13" i="40"/>
  <c r="L13" i="40"/>
  <c r="N13" i="40" s="1"/>
  <c r="M11" i="40"/>
  <c r="L11" i="40"/>
  <c r="N11" i="40" s="1"/>
  <c r="M10" i="40"/>
  <c r="L10" i="40"/>
  <c r="N10" i="40" s="1"/>
  <c r="M9" i="40"/>
  <c r="L9" i="40"/>
  <c r="M8" i="40"/>
  <c r="L8" i="40"/>
  <c r="N8" i="40" s="1"/>
  <c r="M7" i="40"/>
  <c r="L7" i="40"/>
  <c r="N7" i="40" s="1"/>
  <c r="N39" i="40" l="1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9" i="40"/>
</calcChain>
</file>

<file path=xl/sharedStrings.xml><?xml version="1.0" encoding="utf-8"?>
<sst xmlns="http://schemas.openxmlformats.org/spreadsheetml/2006/main" count="220" uniqueCount="67">
  <si>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</si>
  <si>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</si>
  <si>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</si>
  <si>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</si>
  <si>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</si>
  <si>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</si>
  <si>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</si>
  <si>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</si>
  <si>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</si>
  <si>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</si>
  <si>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</si>
  <si>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</si>
  <si>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</si>
  <si>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</si>
  <si>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</si>
  <si>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</si>
  <si>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</si>
  <si>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</si>
  <si>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</si>
  <si>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</si>
  <si>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</si>
  <si>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</si>
  <si>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</si>
  <si>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</si>
  <si>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</si>
  <si>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</si>
  <si>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</si>
  <si>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</si>
  <si>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</si>
  <si>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</si>
  <si>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</si>
  <si>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</si>
  <si>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</si>
  <si>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</si>
  <si>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</si>
  <si>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</si>
  <si>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</si>
  <si>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</si>
  <si>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</si>
  <si>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</si>
  <si>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</si>
  <si>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</si>
  <si>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</si>
  <si>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</si>
  <si>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</si>
  <si>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</si>
  <si>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</si>
  <si>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</si>
  <si>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</si>
  <si>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</si>
  <si>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</si>
  <si>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</si>
  <si>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</si>
  <si>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</si>
  <si>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</si>
  <si>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</si>
  <si>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</si>
  <si>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</si>
  <si>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</si>
  <si>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</si>
  <si>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</si>
  <si>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июль</t>
  </si>
  <si>
    <t>Конфеты глазированные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</si>
  <si>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01.08.2023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</si>
  <si>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август</t>
  </si>
  <si>
    <t>сентябрь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</si>
  <si>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01.09.2023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</si>
</sst>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5" borderId="0" xfId="1" applyFont="1" applyFill="1"/>
    <xf numFmtId="0" fontId="1" fillId="0" borderId="0" xfId="1"/>
    <xf numFmtId="0" fontId="4" fillId="5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1" fontId="5" fillId="6" borderId="2" xfId="1" applyNumberFormat="1" applyFont="1" applyFill="1" applyBorder="1" applyAlignment="1">
      <alignment horizontal="right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5" fillId="8" borderId="2" xfId="1" applyNumberFormat="1" applyFont="1" applyFill="1" applyBorder="1" applyAlignment="1">
      <alignment horizontal="right" vertical="center" wrapText="1"/>
    </xf>
    <xf numFmtId="1" fontId="6" fillId="8" borderId="2" xfId="1" applyNumberFormat="1" applyFont="1" applyFill="1" applyBorder="1" applyAlignment="1">
      <alignment horizontal="center" vertical="center" wrapText="1"/>
    </xf>
    <xf numFmtId="1" fontId="3" fillId="9" borderId="2" xfId="1" applyNumberFormat="1" applyFont="1" applyFill="1" applyBorder="1" applyAlignment="1">
      <alignment horizontal="right" vertical="center" wrapText="1"/>
    </xf>
    <xf numFmtId="1" fontId="2" fillId="9" borderId="2" xfId="1" applyNumberFormat="1" applyFont="1" applyFill="1" applyBorder="1" applyAlignment="1">
      <alignment horizontal="right" vertical="center" wrapText="1"/>
    </xf>
    <xf numFmtId="0" fontId="4" fillId="9" borderId="0" xfId="1" applyFont="1" applyFill="1" applyAlignment="1">
      <alignment wrapText="1"/>
    </xf>
    <xf numFmtId="0" fontId="1" fillId="9" borderId="0" xfId="1" applyFill="1" applyAlignment="1">
      <alignment wrapText="1"/>
    </xf>
    <xf numFmtId="1" fontId="3" fillId="10" borderId="2" xfId="1" applyNumberFormat="1" applyFont="1" applyFill="1" applyBorder="1" applyAlignment="1">
      <alignment horizontal="right" vertical="center" wrapText="1"/>
    </xf>
    <xf numFmtId="1" fontId="2" fillId="10" borderId="2" xfId="1" applyNumberFormat="1" applyFont="1" applyFill="1" applyBorder="1" applyAlignment="1">
      <alignment horizontal="right" vertical="center" wrapText="1"/>
    </xf>
    <xf numFmtId="0" fontId="4" fillId="10" borderId="0" xfId="1" applyFont="1" applyFill="1" applyAlignment="1">
      <alignment wrapText="1"/>
    </xf>
    <xf numFmtId="0" fontId="1" fillId="10" borderId="0" xfId="1" applyFill="1" applyAlignment="1">
      <alignment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2" fillId="5" borderId="2" xfId="1" applyNumberFormat="1" applyFont="1" applyFill="1" applyBorder="1" applyAlignment="1">
      <alignment horizontal="right" vertical="center" wrapText="1"/>
    </xf>
    <xf numFmtId="0" fontId="1" fillId="5" borderId="0" xfId="1" applyFill="1" applyAlignment="1">
      <alignment wrapText="1"/>
    </xf>
    <xf numFmtId="1" fontId="5" fillId="9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6" fillId="10" borderId="2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1" fontId="2" fillId="6" borderId="9" xfId="1" applyNumberFormat="1" applyFont="1" applyFill="1" applyBorder="1" applyAlignment="1">
      <alignment horizontal="center" vertical="center" textRotation="90" wrapText="1"/>
    </xf>
    <xf numFmtId="1" fontId="2" fillId="6" borderId="10" xfId="1" applyNumberFormat="1" applyFont="1" applyFill="1" applyBorder="1" applyAlignment="1">
      <alignment horizontal="center" vertical="center" textRotation="90" wrapText="1"/>
    </xf>
    <xf numFmtId="1" fontId="2" fillId="7" borderId="9" xfId="1" applyNumberFormat="1" applyFont="1" applyFill="1" applyBorder="1" applyAlignment="1">
      <alignment horizontal="center" vertical="center" textRotation="90" wrapText="1"/>
    </xf>
    <xf numFmtId="1" fontId="2" fillId="7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9" borderId="9" xfId="1" applyNumberFormat="1" applyFont="1" applyFill="1" applyBorder="1" applyAlignment="1">
      <alignment horizontal="center" vertical="center" textRotation="90" wrapText="1"/>
    </xf>
    <xf numFmtId="1" fontId="2" fillId="9" borderId="10" xfId="1" applyNumberFormat="1" applyFont="1" applyFill="1" applyBorder="1" applyAlignment="1">
      <alignment horizontal="center" vertical="center" textRotation="90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1" fontId="2" fillId="10" borderId="9" xfId="1" applyNumberFormat="1" applyFont="1" applyFill="1" applyBorder="1" applyAlignment="1">
      <alignment horizontal="center" vertical="center" textRotation="90" wrapText="1"/>
    </xf>
    <xf numFmtId="1" fontId="2" fillId="10" borderId="10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="91" zoomScaleNormal="91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6.140625" style="17" customWidth="1"/>
    <col min="12" max="13" width="6.42578125" style="1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33" customHeight="1" x14ac:dyDescent="0.25">
      <c r="A2" s="43" t="s">
        <v>0</v>
      </c>
      <c r="B2" s="43" t="s">
        <v>1</v>
      </c>
      <c r="C2" s="43" t="s">
        <v>2</v>
      </c>
      <c r="D2" s="46" t="s">
        <v>3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1" customFormat="1" ht="51.75" customHeight="1" x14ac:dyDescent="0.25">
      <c r="A3" s="44"/>
      <c r="B3" s="44"/>
      <c r="C3" s="44"/>
      <c r="D3" s="49" t="s">
        <v>4</v>
      </c>
      <c r="E3" s="50"/>
      <c r="F3" s="49" t="s">
        <v>60</v>
      </c>
      <c r="G3" s="50"/>
      <c r="H3" s="49" t="s">
        <v>5</v>
      </c>
      <c r="I3" s="50"/>
      <c r="J3" s="49" t="s">
        <v>6</v>
      </c>
      <c r="K3" s="50"/>
      <c r="L3" s="51" t="s">
        <v>7</v>
      </c>
      <c r="M3" s="52"/>
      <c r="N3" s="52"/>
      <c r="O3" s="53"/>
    </row>
    <row r="4" spans="1:15" s="1" customFormat="1" ht="20.25" customHeight="1" x14ac:dyDescent="0.25">
      <c r="A4" s="44"/>
      <c r="B4" s="44"/>
      <c r="C4" s="44"/>
      <c r="D4" s="54" t="s">
        <v>61</v>
      </c>
      <c r="E4" s="56" t="s">
        <v>64</v>
      </c>
      <c r="F4" s="54" t="s">
        <v>61</v>
      </c>
      <c r="G4" s="56" t="s">
        <v>64</v>
      </c>
      <c r="H4" s="54" t="s">
        <v>61</v>
      </c>
      <c r="I4" s="56" t="s">
        <v>64</v>
      </c>
      <c r="J4" s="54" t="s">
        <v>61</v>
      </c>
      <c r="K4" s="56" t="s">
        <v>64</v>
      </c>
      <c r="L4" s="54" t="s">
        <v>61</v>
      </c>
      <c r="M4" s="58" t="s">
        <v>64</v>
      </c>
      <c r="N4" s="60" t="s">
        <v>8</v>
      </c>
      <c r="O4" s="61"/>
    </row>
    <row r="5" spans="1:15" s="1" customFormat="1" ht="37.5" customHeight="1" x14ac:dyDescent="0.25">
      <c r="A5" s="45"/>
      <c r="B5" s="45"/>
      <c r="C5" s="45"/>
      <c r="D5" s="55"/>
      <c r="E5" s="57"/>
      <c r="F5" s="55"/>
      <c r="G5" s="57"/>
      <c r="H5" s="55"/>
      <c r="I5" s="57"/>
      <c r="J5" s="55"/>
      <c r="K5" s="57"/>
      <c r="L5" s="55"/>
      <c r="M5" s="59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23"/>
      <c r="E6" s="19"/>
      <c r="F6" s="23"/>
      <c r="G6" s="19"/>
      <c r="H6" s="23"/>
      <c r="I6" s="19"/>
      <c r="J6" s="23"/>
      <c r="K6" s="19"/>
      <c r="L6" s="23">
        <v>0</v>
      </c>
      <c r="M6" s="19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23">
        <v>840</v>
      </c>
      <c r="E7" s="19">
        <v>840</v>
      </c>
      <c r="F7" s="23">
        <v>850</v>
      </c>
      <c r="G7" s="19">
        <v>850</v>
      </c>
      <c r="H7" s="23">
        <v>850</v>
      </c>
      <c r="I7" s="19">
        <v>850</v>
      </c>
      <c r="J7" s="23">
        <v>790</v>
      </c>
      <c r="K7" s="19">
        <v>790</v>
      </c>
      <c r="L7" s="23">
        <f t="shared" ref="L7:M21" si="0">AVERAGE(D7,F7,H7,J7)</f>
        <v>832.5</v>
      </c>
      <c r="M7" s="19">
        <f t="shared" si="0"/>
        <v>832.5</v>
      </c>
      <c r="N7" s="4">
        <f>M7-L7</f>
        <v>0</v>
      </c>
      <c r="O7" s="5">
        <f t="shared" ref="O7:O46" si="1">M7/L7*100-100</f>
        <v>0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23">
        <v>406</v>
      </c>
      <c r="E8" s="19">
        <v>466</v>
      </c>
      <c r="F8" s="23">
        <v>450</v>
      </c>
      <c r="G8" s="19">
        <v>450</v>
      </c>
      <c r="H8" s="23">
        <v>520</v>
      </c>
      <c r="I8" s="19">
        <v>520</v>
      </c>
      <c r="J8" s="23">
        <v>560</v>
      </c>
      <c r="K8" s="19">
        <v>560</v>
      </c>
      <c r="L8" s="23">
        <f t="shared" si="0"/>
        <v>484</v>
      </c>
      <c r="M8" s="19">
        <f t="shared" si="0"/>
        <v>499</v>
      </c>
      <c r="N8" s="4">
        <f>M8-L8</f>
        <v>15</v>
      </c>
      <c r="O8" s="5">
        <f t="shared" si="1"/>
        <v>3.0991735537189982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23">
        <v>421</v>
      </c>
      <c r="E9" s="19">
        <v>402</v>
      </c>
      <c r="F9" s="23">
        <v>400</v>
      </c>
      <c r="G9" s="19">
        <v>450</v>
      </c>
      <c r="H9" s="23">
        <v>380</v>
      </c>
      <c r="I9" s="19">
        <v>383</v>
      </c>
      <c r="J9" s="23">
        <v>550</v>
      </c>
      <c r="K9" s="19">
        <v>550</v>
      </c>
      <c r="L9" s="23">
        <f t="shared" si="0"/>
        <v>437.75</v>
      </c>
      <c r="M9" s="19">
        <f t="shared" si="0"/>
        <v>446.25</v>
      </c>
      <c r="N9" s="4">
        <f t="shared" ref="N9:N46" si="2">M9-L9</f>
        <v>8.5</v>
      </c>
      <c r="O9" s="5">
        <f t="shared" si="1"/>
        <v>1.9417475728155296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23">
        <v>850</v>
      </c>
      <c r="E10" s="19">
        <v>850</v>
      </c>
      <c r="F10" s="25">
        <v>630</v>
      </c>
      <c r="G10" s="22">
        <v>630</v>
      </c>
      <c r="H10" s="23">
        <v>711</v>
      </c>
      <c r="I10" s="19">
        <v>711</v>
      </c>
      <c r="J10" s="23">
        <v>780</v>
      </c>
      <c r="K10" s="19">
        <v>780</v>
      </c>
      <c r="L10" s="23">
        <f t="shared" si="0"/>
        <v>742.75</v>
      </c>
      <c r="M10" s="19">
        <f t="shared" si="0"/>
        <v>742.75</v>
      </c>
      <c r="N10" s="4">
        <f t="shared" si="2"/>
        <v>0</v>
      </c>
      <c r="O10" s="5">
        <f t="shared" si="1"/>
        <v>0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23">
        <v>933</v>
      </c>
      <c r="E11" s="19">
        <v>933</v>
      </c>
      <c r="F11" s="23"/>
      <c r="G11" s="19"/>
      <c r="H11" s="23"/>
      <c r="I11" s="19"/>
      <c r="J11" s="23"/>
      <c r="K11" s="19"/>
      <c r="L11" s="23">
        <f t="shared" si="0"/>
        <v>933</v>
      </c>
      <c r="M11" s="19">
        <f t="shared" si="0"/>
        <v>933</v>
      </c>
      <c r="N11" s="4">
        <f t="shared" si="2"/>
        <v>0</v>
      </c>
      <c r="O11" s="5">
        <f t="shared" si="1"/>
        <v>0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23"/>
      <c r="E12" s="19"/>
      <c r="F12" s="23"/>
      <c r="G12" s="19"/>
      <c r="H12" s="23"/>
      <c r="I12" s="19"/>
      <c r="J12" s="23"/>
      <c r="K12" s="19"/>
      <c r="L12" s="23"/>
      <c r="M12" s="19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23">
        <v>968</v>
      </c>
      <c r="E13" s="19">
        <v>968</v>
      </c>
      <c r="F13" s="23">
        <v>900</v>
      </c>
      <c r="G13" s="19">
        <v>900</v>
      </c>
      <c r="H13" s="23">
        <v>1375</v>
      </c>
      <c r="I13" s="19">
        <v>1375</v>
      </c>
      <c r="J13" s="23">
        <v>1100</v>
      </c>
      <c r="K13" s="19">
        <v>1100</v>
      </c>
      <c r="L13" s="23">
        <f t="shared" si="0"/>
        <v>1085.75</v>
      </c>
      <c r="M13" s="19">
        <f t="shared" si="0"/>
        <v>1085.75</v>
      </c>
      <c r="N13" s="4">
        <f t="shared" si="2"/>
        <v>0</v>
      </c>
      <c r="O13" s="5">
        <f t="shared" si="1"/>
        <v>0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23">
        <v>274.3</v>
      </c>
      <c r="E14" s="19">
        <v>274.3</v>
      </c>
      <c r="F14" s="23">
        <v>270</v>
      </c>
      <c r="G14" s="19">
        <v>270</v>
      </c>
      <c r="H14" s="23">
        <v>275</v>
      </c>
      <c r="I14" s="19">
        <v>275</v>
      </c>
      <c r="J14" s="23">
        <v>280</v>
      </c>
      <c r="K14" s="19">
        <v>280</v>
      </c>
      <c r="L14" s="23">
        <f t="shared" si="0"/>
        <v>274.82499999999999</v>
      </c>
      <c r="M14" s="19">
        <f t="shared" si="0"/>
        <v>274.82499999999999</v>
      </c>
      <c r="N14" s="4">
        <f t="shared" si="2"/>
        <v>0</v>
      </c>
      <c r="O14" s="5">
        <f t="shared" si="1"/>
        <v>0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23">
        <v>292.8</v>
      </c>
      <c r="E15" s="19">
        <v>292.8</v>
      </c>
      <c r="F15" s="23">
        <v>215</v>
      </c>
      <c r="G15" s="19"/>
      <c r="H15" s="23">
        <v>200</v>
      </c>
      <c r="I15" s="19"/>
      <c r="J15" s="23"/>
      <c r="K15" s="19"/>
      <c r="L15" s="23">
        <f>AVERAGE(D15,F15,H15,J15)</f>
        <v>235.93333333333331</v>
      </c>
      <c r="M15" s="19">
        <f>AVERAGE(E15,G15,I15,K15)</f>
        <v>292.8</v>
      </c>
      <c r="N15" s="4">
        <f t="shared" si="2"/>
        <v>56.866666666666703</v>
      </c>
      <c r="O15" s="5">
        <f t="shared" si="1"/>
        <v>24.102853913534901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23">
        <v>530</v>
      </c>
      <c r="E16" s="19">
        <v>530</v>
      </c>
      <c r="F16" s="23">
        <v>550</v>
      </c>
      <c r="G16" s="19">
        <v>550</v>
      </c>
      <c r="H16" s="23">
        <v>1040</v>
      </c>
      <c r="I16" s="19">
        <v>1040</v>
      </c>
      <c r="J16" s="23">
        <v>1055</v>
      </c>
      <c r="K16" s="19">
        <v>1055</v>
      </c>
      <c r="L16" s="23">
        <f>AVERAGE(D16,F16,H16,J16)</f>
        <v>793.75</v>
      </c>
      <c r="M16" s="19">
        <f>AVERAGE(E16,G16,I16,K16)</f>
        <v>793.75</v>
      </c>
      <c r="N16" s="4">
        <f t="shared" si="2"/>
        <v>0</v>
      </c>
      <c r="O16" s="5">
        <f t="shared" si="1"/>
        <v>0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23">
        <v>1150</v>
      </c>
      <c r="E17" s="19">
        <v>1150</v>
      </c>
      <c r="F17" s="23">
        <v>690</v>
      </c>
      <c r="G17" s="19">
        <v>690</v>
      </c>
      <c r="H17" s="23">
        <v>1300</v>
      </c>
      <c r="I17" s="19">
        <v>1300</v>
      </c>
      <c r="J17" s="23">
        <v>940</v>
      </c>
      <c r="K17" s="19">
        <v>940</v>
      </c>
      <c r="L17" s="23">
        <f t="shared" si="0"/>
        <v>1020</v>
      </c>
      <c r="M17" s="19">
        <f t="shared" si="0"/>
        <v>1020</v>
      </c>
      <c r="N17" s="4">
        <f t="shared" si="2"/>
        <v>0</v>
      </c>
      <c r="O17" s="5">
        <f t="shared" si="1"/>
        <v>0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23">
        <v>168</v>
      </c>
      <c r="E18" s="19">
        <v>160</v>
      </c>
      <c r="F18" s="23">
        <v>200</v>
      </c>
      <c r="G18" s="19">
        <v>200</v>
      </c>
      <c r="H18" s="23">
        <v>270</v>
      </c>
      <c r="I18" s="19">
        <v>209</v>
      </c>
      <c r="J18" s="23">
        <v>270</v>
      </c>
      <c r="K18" s="19">
        <v>250</v>
      </c>
      <c r="L18" s="23">
        <f t="shared" si="0"/>
        <v>227</v>
      </c>
      <c r="M18" s="19">
        <f t="shared" si="0"/>
        <v>204.75</v>
      </c>
      <c r="N18" s="4">
        <f t="shared" si="2"/>
        <v>-22.25</v>
      </c>
      <c r="O18" s="5">
        <f t="shared" si="1"/>
        <v>-9.8017621145374534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23">
        <v>122</v>
      </c>
      <c r="E19" s="19">
        <v>122</v>
      </c>
      <c r="F19" s="23">
        <v>145</v>
      </c>
      <c r="G19" s="19">
        <v>145</v>
      </c>
      <c r="H19" s="23">
        <v>152</v>
      </c>
      <c r="I19" s="19">
        <v>152</v>
      </c>
      <c r="J19" s="23">
        <v>220</v>
      </c>
      <c r="K19" s="19">
        <v>220</v>
      </c>
      <c r="L19" s="23">
        <f t="shared" si="0"/>
        <v>159.75</v>
      </c>
      <c r="M19" s="19">
        <f t="shared" si="0"/>
        <v>159.75</v>
      </c>
      <c r="N19" s="4">
        <f t="shared" si="2"/>
        <v>0</v>
      </c>
      <c r="O19" s="5">
        <f t="shared" si="1"/>
        <v>0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23">
        <v>400</v>
      </c>
      <c r="E20" s="19">
        <v>400</v>
      </c>
      <c r="F20" s="23">
        <v>320</v>
      </c>
      <c r="G20" s="19">
        <v>320</v>
      </c>
      <c r="H20" s="23">
        <v>390</v>
      </c>
      <c r="I20" s="19">
        <v>390</v>
      </c>
      <c r="J20" s="23">
        <v>285</v>
      </c>
      <c r="K20" s="19">
        <v>285</v>
      </c>
      <c r="L20" s="23">
        <f t="shared" si="0"/>
        <v>348.75</v>
      </c>
      <c r="M20" s="19">
        <f t="shared" si="0"/>
        <v>348.75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23">
        <v>480</v>
      </c>
      <c r="E21" s="19">
        <v>480</v>
      </c>
      <c r="F21" s="23">
        <v>320</v>
      </c>
      <c r="G21" s="19">
        <v>320</v>
      </c>
      <c r="H21" s="23">
        <v>320</v>
      </c>
      <c r="I21" s="19">
        <v>320</v>
      </c>
      <c r="J21" s="23">
        <v>400</v>
      </c>
      <c r="K21" s="19">
        <v>400</v>
      </c>
      <c r="L21" s="23">
        <f t="shared" si="0"/>
        <v>380</v>
      </c>
      <c r="M21" s="19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62</v>
      </c>
      <c r="C22" s="18" t="s">
        <v>12</v>
      </c>
      <c r="D22" s="23">
        <v>490</v>
      </c>
      <c r="E22" s="19">
        <v>490</v>
      </c>
      <c r="F22" s="23"/>
      <c r="G22" s="19"/>
      <c r="H22" s="23"/>
      <c r="I22" s="19"/>
      <c r="J22" s="23">
        <v>350</v>
      </c>
      <c r="K22" s="19">
        <v>350</v>
      </c>
      <c r="L22" s="23">
        <f t="shared" ref="L22:M46" si="3">AVERAGE(D22,F22,H22,J22)</f>
        <v>420</v>
      </c>
      <c r="M22" s="19">
        <f t="shared" si="3"/>
        <v>420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23">
        <v>135</v>
      </c>
      <c r="E23" s="19">
        <v>135</v>
      </c>
      <c r="F23" s="23">
        <v>120</v>
      </c>
      <c r="G23" s="19">
        <v>120</v>
      </c>
      <c r="H23" s="23">
        <v>200</v>
      </c>
      <c r="I23" s="19">
        <v>200</v>
      </c>
      <c r="J23" s="23">
        <v>125</v>
      </c>
      <c r="K23" s="19">
        <v>125</v>
      </c>
      <c r="L23" s="23">
        <f t="shared" si="3"/>
        <v>145</v>
      </c>
      <c r="M23" s="19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23">
        <v>120</v>
      </c>
      <c r="E24" s="19">
        <v>120</v>
      </c>
      <c r="F24" s="23">
        <v>83</v>
      </c>
      <c r="G24" s="19">
        <v>83</v>
      </c>
      <c r="H24" s="23">
        <v>55</v>
      </c>
      <c r="I24" s="19">
        <v>55</v>
      </c>
      <c r="J24" s="23">
        <v>160</v>
      </c>
      <c r="K24" s="19">
        <v>160</v>
      </c>
      <c r="L24" s="23">
        <f t="shared" si="3"/>
        <v>104.5</v>
      </c>
      <c r="M24" s="19">
        <f t="shared" si="3"/>
        <v>104.5</v>
      </c>
      <c r="N24" s="4">
        <f t="shared" si="2"/>
        <v>0</v>
      </c>
      <c r="O24" s="5">
        <f t="shared" si="1"/>
        <v>0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23">
        <v>96.3</v>
      </c>
      <c r="E25" s="19">
        <v>96.3</v>
      </c>
      <c r="F25" s="23">
        <v>82</v>
      </c>
      <c r="G25" s="19">
        <v>82</v>
      </c>
      <c r="H25" s="23">
        <v>89</v>
      </c>
      <c r="I25" s="19">
        <v>89</v>
      </c>
      <c r="J25" s="23">
        <v>170</v>
      </c>
      <c r="K25" s="19">
        <v>170</v>
      </c>
      <c r="L25" s="23">
        <f t="shared" si="3"/>
        <v>109.325</v>
      </c>
      <c r="M25" s="19">
        <f t="shared" si="3"/>
        <v>109.325</v>
      </c>
      <c r="N25" s="4">
        <f t="shared" si="2"/>
        <v>0</v>
      </c>
      <c r="O25" s="5">
        <f t="shared" si="1"/>
        <v>0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23">
        <v>213.1</v>
      </c>
      <c r="E26" s="19">
        <v>213.1</v>
      </c>
      <c r="F26" s="23">
        <v>150</v>
      </c>
      <c r="G26" s="19">
        <v>150</v>
      </c>
      <c r="H26" s="23">
        <v>200</v>
      </c>
      <c r="I26" s="19">
        <v>200</v>
      </c>
      <c r="J26" s="23"/>
      <c r="K26" s="19"/>
      <c r="L26" s="23">
        <f t="shared" si="3"/>
        <v>187.70000000000002</v>
      </c>
      <c r="M26" s="19">
        <f t="shared" si="3"/>
        <v>187.70000000000002</v>
      </c>
      <c r="N26" s="4">
        <f t="shared" si="2"/>
        <v>0</v>
      </c>
      <c r="O26" s="5">
        <f t="shared" si="1"/>
        <v>0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23">
        <v>170</v>
      </c>
      <c r="E27" s="19">
        <v>170</v>
      </c>
      <c r="F27" s="23">
        <v>110</v>
      </c>
      <c r="G27" s="19">
        <v>110</v>
      </c>
      <c r="H27" s="23">
        <v>110</v>
      </c>
      <c r="I27" s="19">
        <v>110</v>
      </c>
      <c r="J27" s="23"/>
      <c r="K27" s="19"/>
      <c r="L27" s="23">
        <f t="shared" si="3"/>
        <v>130</v>
      </c>
      <c r="M27" s="19">
        <f t="shared" si="3"/>
        <v>130</v>
      </c>
      <c r="N27" s="4">
        <f t="shared" si="2"/>
        <v>0</v>
      </c>
      <c r="O27" s="5">
        <f t="shared" si="1"/>
        <v>0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23">
        <v>155</v>
      </c>
      <c r="E28" s="19">
        <v>155</v>
      </c>
      <c r="F28" s="23">
        <v>150</v>
      </c>
      <c r="G28" s="19">
        <v>150</v>
      </c>
      <c r="H28" s="23">
        <v>190</v>
      </c>
      <c r="I28" s="19">
        <v>190</v>
      </c>
      <c r="J28" s="23">
        <v>180</v>
      </c>
      <c r="K28" s="19">
        <v>180</v>
      </c>
      <c r="L28" s="23">
        <f t="shared" si="3"/>
        <v>168.75</v>
      </c>
      <c r="M28" s="19">
        <f t="shared" si="3"/>
        <v>168.75</v>
      </c>
      <c r="N28" s="4">
        <f t="shared" si="2"/>
        <v>0</v>
      </c>
      <c r="O28" s="5">
        <f t="shared" si="1"/>
        <v>0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23">
        <v>180</v>
      </c>
      <c r="E29" s="19">
        <v>180</v>
      </c>
      <c r="F29" s="23">
        <v>150</v>
      </c>
      <c r="G29" s="19">
        <v>150</v>
      </c>
      <c r="H29" s="23">
        <v>190</v>
      </c>
      <c r="I29" s="19">
        <v>190</v>
      </c>
      <c r="J29" s="23">
        <v>210</v>
      </c>
      <c r="K29" s="19">
        <v>210</v>
      </c>
      <c r="L29" s="23">
        <f t="shared" si="3"/>
        <v>182.5</v>
      </c>
      <c r="M29" s="19">
        <f t="shared" si="3"/>
        <v>182.5</v>
      </c>
      <c r="N29" s="4">
        <f t="shared" si="2"/>
        <v>0</v>
      </c>
      <c r="O29" s="5">
        <f t="shared" si="1"/>
        <v>0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23">
        <v>170</v>
      </c>
      <c r="E30" s="19">
        <v>170</v>
      </c>
      <c r="F30" s="23"/>
      <c r="G30" s="19"/>
      <c r="H30" s="23"/>
      <c r="I30" s="19"/>
      <c r="J30" s="23"/>
      <c r="K30" s="19"/>
      <c r="L30" s="23">
        <f t="shared" si="3"/>
        <v>170</v>
      </c>
      <c r="M30" s="19">
        <f t="shared" si="3"/>
        <v>170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23">
        <v>170</v>
      </c>
      <c r="E31" s="19">
        <v>170</v>
      </c>
      <c r="F31" s="23"/>
      <c r="G31" s="19"/>
      <c r="H31" s="23"/>
      <c r="I31" s="19"/>
      <c r="J31" s="23">
        <v>150</v>
      </c>
      <c r="K31" s="19">
        <v>150</v>
      </c>
      <c r="L31" s="23">
        <f t="shared" si="3"/>
        <v>160</v>
      </c>
      <c r="M31" s="19">
        <f t="shared" si="3"/>
        <v>160</v>
      </c>
      <c r="N31" s="4">
        <f t="shared" si="2"/>
        <v>0</v>
      </c>
      <c r="O31" s="5">
        <f t="shared" si="1"/>
        <v>0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23">
        <v>140</v>
      </c>
      <c r="E32" s="19">
        <v>140</v>
      </c>
      <c r="F32" s="23">
        <v>130</v>
      </c>
      <c r="G32" s="19">
        <v>130</v>
      </c>
      <c r="H32" s="23">
        <v>182</v>
      </c>
      <c r="I32" s="19">
        <v>182</v>
      </c>
      <c r="J32" s="23">
        <v>180</v>
      </c>
      <c r="K32" s="19">
        <v>180</v>
      </c>
      <c r="L32" s="23">
        <f t="shared" si="3"/>
        <v>158</v>
      </c>
      <c r="M32" s="19">
        <f t="shared" si="3"/>
        <v>158</v>
      </c>
      <c r="N32" s="4">
        <f t="shared" si="2"/>
        <v>0</v>
      </c>
      <c r="O32" s="5">
        <f t="shared" si="1"/>
        <v>0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23">
        <v>178</v>
      </c>
      <c r="E33" s="19">
        <v>164</v>
      </c>
      <c r="F33" s="23"/>
      <c r="G33" s="19"/>
      <c r="H33" s="23"/>
      <c r="I33" s="19"/>
      <c r="J33" s="23"/>
      <c r="K33" s="19"/>
      <c r="L33" s="23">
        <f>AVERAGE(D33,F33,H33,J33)</f>
        <v>178</v>
      </c>
      <c r="M33" s="19">
        <f>AVERAGE(E33,G33,I33,K33)</f>
        <v>164</v>
      </c>
      <c r="N33" s="4">
        <f t="shared" si="2"/>
        <v>-14</v>
      </c>
      <c r="O33" s="5">
        <f t="shared" si="1"/>
        <v>-7.8651685393258362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23">
        <v>260</v>
      </c>
      <c r="E34" s="19">
        <v>164</v>
      </c>
      <c r="F34" s="23"/>
      <c r="G34" s="19"/>
      <c r="H34" s="23"/>
      <c r="I34" s="19"/>
      <c r="J34" s="23"/>
      <c r="K34" s="19"/>
      <c r="L34" s="23">
        <f t="shared" si="3"/>
        <v>260</v>
      </c>
      <c r="M34" s="19">
        <f t="shared" si="3"/>
        <v>164</v>
      </c>
      <c r="N34" s="4">
        <f t="shared" si="2"/>
        <v>-96</v>
      </c>
      <c r="O34" s="5">
        <f t="shared" si="1"/>
        <v>-36.923076923076927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23">
        <v>182</v>
      </c>
      <c r="E35" s="19">
        <v>158</v>
      </c>
      <c r="F35" s="23"/>
      <c r="G35" s="19"/>
      <c r="H35" s="23"/>
      <c r="I35" s="19"/>
      <c r="J35" s="23"/>
      <c r="K35" s="19"/>
      <c r="L35" s="23">
        <f t="shared" si="3"/>
        <v>182</v>
      </c>
      <c r="M35" s="19">
        <f t="shared" si="3"/>
        <v>158</v>
      </c>
      <c r="N35" s="4">
        <f t="shared" si="2"/>
        <v>-24</v>
      </c>
      <c r="O35" s="5">
        <f t="shared" si="1"/>
        <v>-13.186813186813183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23">
        <v>228</v>
      </c>
      <c r="E36" s="19">
        <v>154</v>
      </c>
      <c r="F36" s="23"/>
      <c r="G36" s="19"/>
      <c r="H36" s="23"/>
      <c r="I36" s="19"/>
      <c r="J36" s="23"/>
      <c r="K36" s="19"/>
      <c r="L36" s="23">
        <f t="shared" si="3"/>
        <v>228</v>
      </c>
      <c r="M36" s="19">
        <f t="shared" si="3"/>
        <v>154</v>
      </c>
      <c r="N36" s="4">
        <f t="shared" si="2"/>
        <v>-74</v>
      </c>
      <c r="O36" s="5">
        <f t="shared" si="1"/>
        <v>-32.456140350877192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23">
        <v>470</v>
      </c>
      <c r="E37" s="19">
        <v>450</v>
      </c>
      <c r="F37" s="23">
        <v>540</v>
      </c>
      <c r="G37" s="19">
        <v>470</v>
      </c>
      <c r="H37" s="23">
        <v>590</v>
      </c>
      <c r="I37" s="19">
        <v>470</v>
      </c>
      <c r="J37" s="23"/>
      <c r="K37" s="19">
        <v>590</v>
      </c>
      <c r="L37" s="23">
        <f t="shared" si="3"/>
        <v>533.33333333333337</v>
      </c>
      <c r="M37" s="19">
        <f t="shared" si="3"/>
        <v>495</v>
      </c>
      <c r="N37" s="4">
        <f t="shared" si="2"/>
        <v>-38.333333333333371</v>
      </c>
      <c r="O37" s="5">
        <f t="shared" si="1"/>
        <v>-7.1875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23">
        <v>174</v>
      </c>
      <c r="E38" s="19">
        <v>190</v>
      </c>
      <c r="F38" s="23"/>
      <c r="G38" s="19"/>
      <c r="H38" s="23"/>
      <c r="I38" s="19"/>
      <c r="J38" s="23"/>
      <c r="K38" s="19"/>
      <c r="L38" s="23">
        <f t="shared" si="3"/>
        <v>174</v>
      </c>
      <c r="M38" s="19">
        <f t="shared" si="3"/>
        <v>190</v>
      </c>
      <c r="N38" s="4">
        <f t="shared" si="2"/>
        <v>16</v>
      </c>
      <c r="O38" s="5">
        <f>M38/L38*100-100</f>
        <v>9.1954022988505812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23">
        <v>444</v>
      </c>
      <c r="E39" s="19">
        <v>376</v>
      </c>
      <c r="F39" s="23">
        <v>410</v>
      </c>
      <c r="G39" s="19">
        <v>450</v>
      </c>
      <c r="H39" s="23">
        <v>390</v>
      </c>
      <c r="I39" s="19">
        <v>430</v>
      </c>
      <c r="J39" s="23">
        <v>630</v>
      </c>
      <c r="K39" s="19">
        <v>600</v>
      </c>
      <c r="L39" s="23">
        <f t="shared" si="3"/>
        <v>468.5</v>
      </c>
      <c r="M39" s="19">
        <f t="shared" si="3"/>
        <v>464</v>
      </c>
      <c r="N39" s="4">
        <f t="shared" si="2"/>
        <v>-4.5</v>
      </c>
      <c r="O39" s="5">
        <f>M39/L39*100-100</f>
        <v>-0.9605122732123732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23">
        <v>183.6</v>
      </c>
      <c r="E40" s="19">
        <v>183.6</v>
      </c>
      <c r="F40" s="23">
        <v>190</v>
      </c>
      <c r="G40" s="19">
        <v>190</v>
      </c>
      <c r="H40" s="23"/>
      <c r="I40" s="19"/>
      <c r="J40" s="23">
        <v>190</v>
      </c>
      <c r="K40" s="19">
        <v>190</v>
      </c>
      <c r="L40" s="23">
        <f t="shared" si="3"/>
        <v>187.86666666666667</v>
      </c>
      <c r="M40" s="19">
        <f t="shared" si="3"/>
        <v>187.86666666666667</v>
      </c>
      <c r="N40" s="4">
        <f t="shared" si="2"/>
        <v>0</v>
      </c>
      <c r="O40" s="5">
        <f t="shared" si="1"/>
        <v>0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23">
        <v>237.6</v>
      </c>
      <c r="E41" s="19">
        <v>237.6</v>
      </c>
      <c r="F41" s="23">
        <v>220</v>
      </c>
      <c r="G41" s="19">
        <v>220</v>
      </c>
      <c r="H41" s="23">
        <v>210</v>
      </c>
      <c r="I41" s="19">
        <v>210</v>
      </c>
      <c r="J41" s="23">
        <v>230</v>
      </c>
      <c r="K41" s="19">
        <v>230</v>
      </c>
      <c r="L41" s="23">
        <f t="shared" si="3"/>
        <v>224.4</v>
      </c>
      <c r="M41" s="19">
        <f t="shared" si="3"/>
        <v>224.4</v>
      </c>
      <c r="N41" s="4">
        <f t="shared" si="2"/>
        <v>0</v>
      </c>
      <c r="O41" s="5">
        <f t="shared" si="1"/>
        <v>0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23">
        <v>133.69999999999999</v>
      </c>
      <c r="E42" s="19">
        <v>133.69999999999999</v>
      </c>
      <c r="F42" s="23">
        <v>150</v>
      </c>
      <c r="G42" s="19">
        <v>150</v>
      </c>
      <c r="H42" s="23">
        <v>150</v>
      </c>
      <c r="I42" s="19">
        <v>150</v>
      </c>
      <c r="J42" s="23">
        <v>130</v>
      </c>
      <c r="K42" s="19">
        <v>130</v>
      </c>
      <c r="L42" s="23">
        <f t="shared" si="3"/>
        <v>140.92500000000001</v>
      </c>
      <c r="M42" s="19">
        <f t="shared" si="3"/>
        <v>140.92500000000001</v>
      </c>
      <c r="N42" s="4">
        <f t="shared" si="2"/>
        <v>0</v>
      </c>
      <c r="O42" s="5">
        <f t="shared" si="1"/>
        <v>0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23">
        <v>920</v>
      </c>
      <c r="E43" s="19">
        <v>920</v>
      </c>
      <c r="F43" s="23">
        <v>863</v>
      </c>
      <c r="G43" s="19">
        <v>863</v>
      </c>
      <c r="H43" s="23">
        <v>1136</v>
      </c>
      <c r="I43" s="19">
        <v>1136</v>
      </c>
      <c r="J43" s="23">
        <v>1204</v>
      </c>
      <c r="K43" s="19">
        <v>1204</v>
      </c>
      <c r="L43" s="23">
        <f t="shared" si="3"/>
        <v>1030.75</v>
      </c>
      <c r="M43" s="19">
        <f t="shared" si="3"/>
        <v>1030.75</v>
      </c>
      <c r="N43" s="4">
        <f t="shared" si="2"/>
        <v>0</v>
      </c>
      <c r="O43" s="5">
        <f t="shared" si="1"/>
        <v>0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23">
        <v>450</v>
      </c>
      <c r="E44" s="19">
        <v>450</v>
      </c>
      <c r="F44" s="23">
        <v>420</v>
      </c>
      <c r="G44" s="19">
        <v>420</v>
      </c>
      <c r="H44" s="23">
        <v>830</v>
      </c>
      <c r="I44" s="19">
        <v>830</v>
      </c>
      <c r="J44" s="23"/>
      <c r="K44" s="19"/>
      <c r="L44" s="23">
        <f t="shared" si="3"/>
        <v>566.66666666666663</v>
      </c>
      <c r="M44" s="19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23"/>
      <c r="E45" s="19"/>
      <c r="F45" s="23"/>
      <c r="G45" s="19"/>
      <c r="H45" s="23">
        <v>480</v>
      </c>
      <c r="I45" s="19">
        <v>480</v>
      </c>
      <c r="J45" s="23">
        <v>600</v>
      </c>
      <c r="K45" s="19">
        <v>600</v>
      </c>
      <c r="L45" s="23">
        <f t="shared" si="3"/>
        <v>540</v>
      </c>
      <c r="M45" s="19">
        <f t="shared" si="3"/>
        <v>540</v>
      </c>
      <c r="N45" s="4">
        <f t="shared" si="2"/>
        <v>0</v>
      </c>
      <c r="O45" s="5">
        <f t="shared" si="1"/>
        <v>0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23">
        <v>549</v>
      </c>
      <c r="E46" s="19">
        <v>549</v>
      </c>
      <c r="F46" s="23">
        <v>490</v>
      </c>
      <c r="G46" s="19">
        <v>490</v>
      </c>
      <c r="H46" s="23"/>
      <c r="I46" s="19"/>
      <c r="J46" s="23"/>
      <c r="K46" s="19"/>
      <c r="L46" s="23">
        <f t="shared" si="3"/>
        <v>519.5</v>
      </c>
      <c r="M46" s="19">
        <f t="shared" si="3"/>
        <v>519.5</v>
      </c>
      <c r="N46" s="4">
        <f t="shared" si="2"/>
        <v>0</v>
      </c>
      <c r="O46" s="5">
        <f t="shared" si="1"/>
        <v>0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23"/>
      <c r="E47" s="19"/>
      <c r="F47" s="23"/>
      <c r="G47" s="19"/>
      <c r="H47" s="23"/>
      <c r="I47" s="19"/>
      <c r="J47" s="23">
        <v>325</v>
      </c>
      <c r="K47" s="19">
        <v>325</v>
      </c>
      <c r="L47" s="23">
        <f>AVERAGE(D47,F47,H47,J47)</f>
        <v>325</v>
      </c>
      <c r="M47" s="19">
        <f>AVERAGE(E47,G47,I47,K47)</f>
        <v>325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23"/>
      <c r="E48" s="19"/>
      <c r="F48" s="23"/>
      <c r="G48" s="19"/>
      <c r="H48" s="23">
        <v>60</v>
      </c>
      <c r="I48" s="19">
        <v>60</v>
      </c>
      <c r="J48" s="23">
        <v>50</v>
      </c>
      <c r="K48" s="19">
        <v>50</v>
      </c>
      <c r="L48" s="23">
        <f>AVERAGE(D48,F48,H48,J48)</f>
        <v>55</v>
      </c>
      <c r="M48" s="19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62" t="s">
        <v>59</v>
      </c>
      <c r="C49" s="63"/>
      <c r="D49" s="24"/>
      <c r="E49" s="21"/>
      <c r="F49" s="24"/>
      <c r="G49" s="21"/>
      <c r="H49" s="24"/>
      <c r="I49" s="21"/>
      <c r="J49" s="24"/>
      <c r="K49" s="21"/>
      <c r="L49" s="26">
        <v>42</v>
      </c>
      <c r="M49" s="20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I4:I5"/>
    <mergeCell ref="B49:C49"/>
    <mergeCell ref="D4:D5"/>
    <mergeCell ref="E4:E5"/>
    <mergeCell ref="F4:F5"/>
    <mergeCell ref="G4:G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1" zoomScaleNormal="91" workbookViewId="0">
      <pane xSplit="1" topLeftCell="B1" activePane="topRight" state="frozen"/>
      <selection pane="topRight" activeCell="R16" sqref="R16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30" customWidth="1"/>
    <col min="5" max="5" width="6.5703125" style="37" customWidth="1"/>
    <col min="6" max="6" width="6.42578125" style="30" customWidth="1"/>
    <col min="7" max="7" width="5.7109375" style="37" customWidth="1"/>
    <col min="8" max="8" width="6.42578125" style="34" customWidth="1"/>
    <col min="9" max="9" width="6.42578125" style="37" customWidth="1"/>
    <col min="10" max="10" width="6.42578125" style="34" customWidth="1"/>
    <col min="11" max="11" width="6.140625" style="37" customWidth="1"/>
    <col min="12" max="12" width="6.42578125" style="34" customWidth="1"/>
    <col min="13" max="13" width="6.42578125" style="3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42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33" customHeight="1" x14ac:dyDescent="0.25">
      <c r="A2" s="43" t="s">
        <v>0</v>
      </c>
      <c r="B2" s="43" t="s">
        <v>1</v>
      </c>
      <c r="C2" s="43" t="s">
        <v>2</v>
      </c>
      <c r="D2" s="46" t="s">
        <v>3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1" customFormat="1" ht="51.75" customHeight="1" x14ac:dyDescent="0.25">
      <c r="A3" s="44"/>
      <c r="B3" s="44"/>
      <c r="C3" s="44"/>
      <c r="D3" s="49" t="s">
        <v>4</v>
      </c>
      <c r="E3" s="50"/>
      <c r="F3" s="49" t="s">
        <v>60</v>
      </c>
      <c r="G3" s="50"/>
      <c r="H3" s="49" t="s">
        <v>5</v>
      </c>
      <c r="I3" s="50"/>
      <c r="J3" s="49" t="s">
        <v>6</v>
      </c>
      <c r="K3" s="50"/>
      <c r="L3" s="51" t="s">
        <v>7</v>
      </c>
      <c r="M3" s="52"/>
      <c r="N3" s="52"/>
      <c r="O3" s="53"/>
    </row>
    <row r="4" spans="1:15" s="1" customFormat="1" ht="20.25" customHeight="1" x14ac:dyDescent="0.25">
      <c r="A4" s="44"/>
      <c r="B4" s="44"/>
      <c r="C4" s="44"/>
      <c r="D4" s="64" t="s">
        <v>64</v>
      </c>
      <c r="E4" s="66" t="s">
        <v>65</v>
      </c>
      <c r="F4" s="64" t="s">
        <v>64</v>
      </c>
      <c r="G4" s="66" t="s">
        <v>65</v>
      </c>
      <c r="H4" s="68" t="s">
        <v>64</v>
      </c>
      <c r="I4" s="66" t="s">
        <v>65</v>
      </c>
      <c r="J4" s="68" t="s">
        <v>64</v>
      </c>
      <c r="K4" s="66" t="s">
        <v>65</v>
      </c>
      <c r="L4" s="68" t="s">
        <v>64</v>
      </c>
      <c r="M4" s="66" t="s">
        <v>65</v>
      </c>
      <c r="N4" s="60" t="s">
        <v>8</v>
      </c>
      <c r="O4" s="61"/>
    </row>
    <row r="5" spans="1:15" s="1" customFormat="1" ht="37.5" customHeight="1" x14ac:dyDescent="0.25">
      <c r="A5" s="45"/>
      <c r="B5" s="45"/>
      <c r="C5" s="45"/>
      <c r="D5" s="65"/>
      <c r="E5" s="67"/>
      <c r="F5" s="65"/>
      <c r="G5" s="67"/>
      <c r="H5" s="69"/>
      <c r="I5" s="67"/>
      <c r="J5" s="69"/>
      <c r="K5" s="67"/>
      <c r="L5" s="69"/>
      <c r="M5" s="67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27"/>
      <c r="E6" s="35"/>
      <c r="F6" s="27"/>
      <c r="G6" s="35"/>
      <c r="H6" s="31"/>
      <c r="I6" s="35"/>
      <c r="J6" s="31"/>
      <c r="K6" s="35"/>
      <c r="L6" s="31">
        <v>0</v>
      </c>
      <c r="M6" s="35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27">
        <v>840</v>
      </c>
      <c r="E7" s="35">
        <v>840</v>
      </c>
      <c r="F7" s="27">
        <v>850</v>
      </c>
      <c r="G7" s="35">
        <v>700</v>
      </c>
      <c r="H7" s="31">
        <v>850</v>
      </c>
      <c r="I7" s="35">
        <v>950</v>
      </c>
      <c r="J7" s="31">
        <v>790</v>
      </c>
      <c r="K7" s="35">
        <v>850</v>
      </c>
      <c r="L7" s="31">
        <f t="shared" ref="L7:M22" si="0">AVERAGE(D7,F7,H7,J7)</f>
        <v>832.5</v>
      </c>
      <c r="M7" s="35">
        <f t="shared" si="0"/>
        <v>835</v>
      </c>
      <c r="N7" s="4">
        <f>M7-L7</f>
        <v>2.5</v>
      </c>
      <c r="O7" s="5">
        <f t="shared" ref="O7:O46" si="1">M7/L7*100-100</f>
        <v>0.3003003003003073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27">
        <v>466</v>
      </c>
      <c r="E8" s="35">
        <v>467</v>
      </c>
      <c r="F8" s="27">
        <v>450</v>
      </c>
      <c r="G8" s="35">
        <v>400</v>
      </c>
      <c r="H8" s="31">
        <v>520</v>
      </c>
      <c r="I8" s="35">
        <v>520</v>
      </c>
      <c r="J8" s="31">
        <v>560</v>
      </c>
      <c r="K8" s="35">
        <v>560</v>
      </c>
      <c r="L8" s="31">
        <f t="shared" si="0"/>
        <v>499</v>
      </c>
      <c r="M8" s="35">
        <f t="shared" si="0"/>
        <v>486.75</v>
      </c>
      <c r="N8" s="4">
        <f>M8-L8</f>
        <v>-12.25</v>
      </c>
      <c r="O8" s="5">
        <f t="shared" si="1"/>
        <v>-2.4549098196392833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27">
        <v>402</v>
      </c>
      <c r="E9" s="35">
        <v>467</v>
      </c>
      <c r="F9" s="27">
        <v>400</v>
      </c>
      <c r="G9" s="35">
        <v>500</v>
      </c>
      <c r="H9" s="31">
        <v>380</v>
      </c>
      <c r="I9" s="35">
        <v>550</v>
      </c>
      <c r="J9" s="31">
        <v>550</v>
      </c>
      <c r="K9" s="35">
        <v>560</v>
      </c>
      <c r="L9" s="31">
        <f t="shared" si="0"/>
        <v>433</v>
      </c>
      <c r="M9" s="35">
        <f t="shared" si="0"/>
        <v>519.25</v>
      </c>
      <c r="N9" s="4">
        <f t="shared" ref="N9:N46" si="2">M9-L9</f>
        <v>86.25</v>
      </c>
      <c r="O9" s="5">
        <f t="shared" si="1"/>
        <v>19.919168591224022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27">
        <v>850</v>
      </c>
      <c r="E10" s="35">
        <v>860</v>
      </c>
      <c r="F10" s="38">
        <v>630</v>
      </c>
      <c r="G10" s="39"/>
      <c r="H10" s="31">
        <v>711</v>
      </c>
      <c r="I10" s="35"/>
      <c r="J10" s="31">
        <v>780</v>
      </c>
      <c r="K10" s="35"/>
      <c r="L10" s="31">
        <f t="shared" si="0"/>
        <v>742.75</v>
      </c>
      <c r="M10" s="35">
        <f t="shared" si="0"/>
        <v>860</v>
      </c>
      <c r="N10" s="4">
        <f t="shared" si="2"/>
        <v>117.25</v>
      </c>
      <c r="O10" s="5">
        <f t="shared" si="1"/>
        <v>15.785930663076414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27">
        <v>933</v>
      </c>
      <c r="E11" s="35"/>
      <c r="F11" s="27"/>
      <c r="G11" s="35">
        <v>930</v>
      </c>
      <c r="H11" s="31"/>
      <c r="I11" s="35">
        <v>980</v>
      </c>
      <c r="J11" s="31"/>
      <c r="K11" s="35"/>
      <c r="L11" s="31">
        <f t="shared" si="0"/>
        <v>933</v>
      </c>
      <c r="M11" s="35">
        <f t="shared" si="0"/>
        <v>955</v>
      </c>
      <c r="N11" s="4">
        <f t="shared" si="2"/>
        <v>22</v>
      </c>
      <c r="O11" s="5">
        <f t="shared" si="1"/>
        <v>2.3579849946409439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27"/>
      <c r="E12" s="35"/>
      <c r="F12" s="27"/>
      <c r="G12" s="35"/>
      <c r="H12" s="31"/>
      <c r="I12" s="35"/>
      <c r="J12" s="31"/>
      <c r="K12" s="35"/>
      <c r="L12" s="31"/>
      <c r="M12" s="35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27">
        <v>968</v>
      </c>
      <c r="E13" s="35">
        <v>630</v>
      </c>
      <c r="F13" s="27">
        <v>900</v>
      </c>
      <c r="G13" s="35">
        <v>1080</v>
      </c>
      <c r="H13" s="31">
        <v>1375</v>
      </c>
      <c r="I13" s="35">
        <v>1300</v>
      </c>
      <c r="J13" s="31">
        <v>1100</v>
      </c>
      <c r="K13" s="35">
        <v>850</v>
      </c>
      <c r="L13" s="31">
        <f t="shared" si="0"/>
        <v>1085.75</v>
      </c>
      <c r="M13" s="35">
        <f t="shared" si="0"/>
        <v>965</v>
      </c>
      <c r="N13" s="4">
        <f t="shared" si="2"/>
        <v>-120.75</v>
      </c>
      <c r="O13" s="5">
        <f t="shared" si="1"/>
        <v>-11.121344692608787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27">
        <v>274.3</v>
      </c>
      <c r="E14" s="35">
        <v>274.3</v>
      </c>
      <c r="F14" s="27">
        <v>270</v>
      </c>
      <c r="G14" s="35">
        <v>270</v>
      </c>
      <c r="H14" s="31">
        <v>275</v>
      </c>
      <c r="I14" s="35"/>
      <c r="J14" s="31">
        <v>280</v>
      </c>
      <c r="K14" s="35">
        <v>310</v>
      </c>
      <c r="L14" s="31">
        <f t="shared" si="0"/>
        <v>274.82499999999999</v>
      </c>
      <c r="M14" s="35">
        <f t="shared" si="0"/>
        <v>284.76666666666665</v>
      </c>
      <c r="N14" s="4">
        <f t="shared" si="2"/>
        <v>9.9416666666666629</v>
      </c>
      <c r="O14" s="5">
        <f t="shared" si="1"/>
        <v>3.6174535310349114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27">
        <v>292.8</v>
      </c>
      <c r="E15" s="35">
        <v>240</v>
      </c>
      <c r="F15" s="27">
        <v>215</v>
      </c>
      <c r="G15" s="35">
        <v>195</v>
      </c>
      <c r="H15" s="31">
        <v>200</v>
      </c>
      <c r="I15" s="35">
        <v>200</v>
      </c>
      <c r="J15" s="31"/>
      <c r="K15" s="35">
        <v>280</v>
      </c>
      <c r="L15" s="31">
        <f>AVERAGE(D15,F15,H15,J15)</f>
        <v>235.93333333333331</v>
      </c>
      <c r="M15" s="35">
        <f>AVERAGE(E15,G15,I15,K15)</f>
        <v>228.75</v>
      </c>
      <c r="N15" s="4">
        <f t="shared" si="2"/>
        <v>-7.1833333333333087</v>
      </c>
      <c r="O15" s="5">
        <f t="shared" si="1"/>
        <v>-3.0446453800508522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27">
        <v>530</v>
      </c>
      <c r="E16" s="35">
        <v>530</v>
      </c>
      <c r="F16" s="27">
        <v>550</v>
      </c>
      <c r="G16" s="35">
        <v>550</v>
      </c>
      <c r="H16" s="31">
        <v>1040</v>
      </c>
      <c r="I16" s="35">
        <v>1040</v>
      </c>
      <c r="J16" s="31">
        <v>1055</v>
      </c>
      <c r="K16" s="35">
        <v>850</v>
      </c>
      <c r="L16" s="31">
        <f>AVERAGE(D16,F16,H16,J16)</f>
        <v>793.75</v>
      </c>
      <c r="M16" s="35">
        <f>AVERAGE(E16,G16,I16,K16)</f>
        <v>742.5</v>
      </c>
      <c r="N16" s="4">
        <f t="shared" si="2"/>
        <v>-51.25</v>
      </c>
      <c r="O16" s="5">
        <f t="shared" si="1"/>
        <v>-6.4566929133858366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27">
        <v>1150</v>
      </c>
      <c r="E17" s="35">
        <v>1060</v>
      </c>
      <c r="F17" s="27">
        <v>690</v>
      </c>
      <c r="G17" s="35">
        <v>850</v>
      </c>
      <c r="H17" s="31">
        <v>1300</v>
      </c>
      <c r="I17" s="35">
        <v>1500</v>
      </c>
      <c r="J17" s="31">
        <v>940</v>
      </c>
      <c r="K17" s="35">
        <v>1100</v>
      </c>
      <c r="L17" s="31">
        <f t="shared" si="0"/>
        <v>1020</v>
      </c>
      <c r="M17" s="35">
        <f t="shared" si="0"/>
        <v>1127.5</v>
      </c>
      <c r="N17" s="4">
        <f t="shared" si="2"/>
        <v>107.5</v>
      </c>
      <c r="O17" s="5">
        <f t="shared" si="1"/>
        <v>10.539215686274517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27">
        <v>160</v>
      </c>
      <c r="E18" s="35">
        <v>204</v>
      </c>
      <c r="F18" s="27">
        <v>200</v>
      </c>
      <c r="G18" s="35"/>
      <c r="H18" s="31">
        <v>270</v>
      </c>
      <c r="I18" s="35">
        <v>220</v>
      </c>
      <c r="J18" s="31">
        <v>270</v>
      </c>
      <c r="K18" s="35"/>
      <c r="L18" s="31">
        <f t="shared" si="0"/>
        <v>225</v>
      </c>
      <c r="M18" s="35">
        <f t="shared" si="0"/>
        <v>212</v>
      </c>
      <c r="N18" s="4">
        <f t="shared" si="2"/>
        <v>-13</v>
      </c>
      <c r="O18" s="5">
        <f t="shared" si="1"/>
        <v>-5.7777777777777857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27">
        <v>122</v>
      </c>
      <c r="E19" s="35">
        <v>122</v>
      </c>
      <c r="F19" s="27">
        <v>145</v>
      </c>
      <c r="G19" s="35">
        <v>145</v>
      </c>
      <c r="H19" s="31">
        <v>152</v>
      </c>
      <c r="I19" s="35">
        <v>152</v>
      </c>
      <c r="J19" s="31">
        <v>220</v>
      </c>
      <c r="K19" s="35">
        <v>220</v>
      </c>
      <c r="L19" s="31">
        <f t="shared" si="0"/>
        <v>159.75</v>
      </c>
      <c r="M19" s="35">
        <f t="shared" si="0"/>
        <v>159.75</v>
      </c>
      <c r="N19" s="4">
        <f t="shared" si="2"/>
        <v>0</v>
      </c>
      <c r="O19" s="5">
        <f t="shared" si="1"/>
        <v>0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27">
        <v>400</v>
      </c>
      <c r="E20" s="35"/>
      <c r="F20" s="27">
        <v>320</v>
      </c>
      <c r="G20" s="35"/>
      <c r="H20" s="31">
        <v>390</v>
      </c>
      <c r="I20" s="35"/>
      <c r="J20" s="31">
        <v>285</v>
      </c>
      <c r="K20" s="35">
        <v>460</v>
      </c>
      <c r="L20" s="31">
        <f t="shared" si="0"/>
        <v>348.75</v>
      </c>
      <c r="M20" s="35">
        <f t="shared" si="0"/>
        <v>460</v>
      </c>
      <c r="N20" s="4">
        <f t="shared" si="2"/>
        <v>111.25</v>
      </c>
      <c r="O20" s="5">
        <f t="shared" si="1"/>
        <v>31.899641577060947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27">
        <v>480</v>
      </c>
      <c r="E21" s="35">
        <v>500</v>
      </c>
      <c r="F21" s="27">
        <v>320</v>
      </c>
      <c r="G21" s="35">
        <v>350</v>
      </c>
      <c r="H21" s="31">
        <v>320</v>
      </c>
      <c r="I21" s="35">
        <v>450</v>
      </c>
      <c r="J21" s="31">
        <v>400</v>
      </c>
      <c r="K21" s="35">
        <v>590</v>
      </c>
      <c r="L21" s="31">
        <f t="shared" si="0"/>
        <v>380</v>
      </c>
      <c r="M21" s="35">
        <f t="shared" si="0"/>
        <v>472.5</v>
      </c>
      <c r="N21" s="4">
        <f t="shared" si="2"/>
        <v>92.5</v>
      </c>
      <c r="O21" s="5">
        <f t="shared" si="1"/>
        <v>24.342105263157904</v>
      </c>
    </row>
    <row r="22" spans="1:15" s="1" customFormat="1" ht="18.75" customHeight="1" x14ac:dyDescent="0.25">
      <c r="A22" s="18">
        <v>17</v>
      </c>
      <c r="B22" s="3" t="s">
        <v>62</v>
      </c>
      <c r="C22" s="18" t="s">
        <v>12</v>
      </c>
      <c r="D22" s="27">
        <v>490</v>
      </c>
      <c r="E22" s="35">
        <v>500</v>
      </c>
      <c r="F22" s="27"/>
      <c r="G22" s="35">
        <v>650</v>
      </c>
      <c r="H22" s="31"/>
      <c r="I22" s="35">
        <v>750</v>
      </c>
      <c r="J22" s="31">
        <v>350</v>
      </c>
      <c r="K22" s="35"/>
      <c r="L22" s="31">
        <f t="shared" si="0"/>
        <v>420</v>
      </c>
      <c r="M22" s="35">
        <f t="shared" si="0"/>
        <v>633.33333333333337</v>
      </c>
      <c r="N22" s="4">
        <f t="shared" si="2"/>
        <v>213.33333333333337</v>
      </c>
      <c r="O22" s="5">
        <f t="shared" si="1"/>
        <v>50.793650793650812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27">
        <v>135</v>
      </c>
      <c r="E23" s="35">
        <v>130</v>
      </c>
      <c r="F23" s="27">
        <v>120</v>
      </c>
      <c r="G23" s="35">
        <v>120</v>
      </c>
      <c r="H23" s="31">
        <v>200</v>
      </c>
      <c r="I23" s="35">
        <v>150</v>
      </c>
      <c r="J23" s="31">
        <v>125</v>
      </c>
      <c r="K23" s="35">
        <v>150</v>
      </c>
      <c r="L23" s="31">
        <f t="shared" ref="L23:M46" si="3">AVERAGE(D23,F23,H23,J23)</f>
        <v>145</v>
      </c>
      <c r="M23" s="35">
        <f t="shared" si="3"/>
        <v>137.5</v>
      </c>
      <c r="N23" s="4">
        <f t="shared" si="2"/>
        <v>-7.5</v>
      </c>
      <c r="O23" s="5">
        <f t="shared" si="1"/>
        <v>-5.1724137931034448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27">
        <v>120</v>
      </c>
      <c r="E24" s="35">
        <v>120</v>
      </c>
      <c r="F24" s="27">
        <v>83</v>
      </c>
      <c r="G24" s="35">
        <v>100</v>
      </c>
      <c r="H24" s="31">
        <v>55</v>
      </c>
      <c r="I24" s="35">
        <v>66</v>
      </c>
      <c r="J24" s="31">
        <v>160</v>
      </c>
      <c r="K24" s="35">
        <v>140</v>
      </c>
      <c r="L24" s="31">
        <f t="shared" si="3"/>
        <v>104.5</v>
      </c>
      <c r="M24" s="35">
        <f t="shared" si="3"/>
        <v>106.5</v>
      </c>
      <c r="N24" s="4">
        <f t="shared" si="2"/>
        <v>2</v>
      </c>
      <c r="O24" s="5">
        <f t="shared" si="1"/>
        <v>1.9138755980861362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27">
        <v>96.3</v>
      </c>
      <c r="E25" s="35">
        <v>96</v>
      </c>
      <c r="F25" s="27">
        <v>82</v>
      </c>
      <c r="G25" s="35">
        <v>82</v>
      </c>
      <c r="H25" s="31">
        <v>89</v>
      </c>
      <c r="I25" s="35"/>
      <c r="J25" s="31">
        <v>170</v>
      </c>
      <c r="K25" s="35">
        <v>170</v>
      </c>
      <c r="L25" s="31">
        <f t="shared" si="3"/>
        <v>109.325</v>
      </c>
      <c r="M25" s="35">
        <f t="shared" si="3"/>
        <v>116</v>
      </c>
      <c r="N25" s="4">
        <f t="shared" si="2"/>
        <v>6.6749999999999972</v>
      </c>
      <c r="O25" s="5">
        <f t="shared" si="1"/>
        <v>6.1056482963640377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27">
        <v>213.1</v>
      </c>
      <c r="E26" s="35">
        <v>213.1</v>
      </c>
      <c r="F26" s="27">
        <v>150</v>
      </c>
      <c r="G26" s="35">
        <v>150</v>
      </c>
      <c r="H26" s="31">
        <v>200</v>
      </c>
      <c r="I26" s="35">
        <v>190</v>
      </c>
      <c r="J26" s="31"/>
      <c r="K26" s="35">
        <v>290</v>
      </c>
      <c r="L26" s="31">
        <f t="shared" si="3"/>
        <v>187.70000000000002</v>
      </c>
      <c r="M26" s="35">
        <f t="shared" si="3"/>
        <v>210.77500000000001</v>
      </c>
      <c r="N26" s="4">
        <f t="shared" si="2"/>
        <v>23.074999999999989</v>
      </c>
      <c r="O26" s="5">
        <f t="shared" si="1"/>
        <v>12.293553542887565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27">
        <v>170</v>
      </c>
      <c r="E27" s="35">
        <v>180</v>
      </c>
      <c r="F27" s="27">
        <v>110</v>
      </c>
      <c r="G27" s="35">
        <v>110</v>
      </c>
      <c r="H27" s="31">
        <v>110</v>
      </c>
      <c r="I27" s="35"/>
      <c r="J27" s="31"/>
      <c r="K27" s="35">
        <v>120</v>
      </c>
      <c r="L27" s="31">
        <f t="shared" si="3"/>
        <v>130</v>
      </c>
      <c r="M27" s="35">
        <f t="shared" si="3"/>
        <v>136.66666666666666</v>
      </c>
      <c r="N27" s="4">
        <f t="shared" si="2"/>
        <v>6.6666666666666572</v>
      </c>
      <c r="O27" s="5">
        <f t="shared" si="1"/>
        <v>5.12820512820511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27">
        <v>155</v>
      </c>
      <c r="E28" s="35">
        <v>103</v>
      </c>
      <c r="F28" s="27">
        <v>150</v>
      </c>
      <c r="G28" s="35">
        <v>110</v>
      </c>
      <c r="H28" s="31">
        <v>190</v>
      </c>
      <c r="I28" s="35">
        <v>120</v>
      </c>
      <c r="J28" s="31">
        <v>180</v>
      </c>
      <c r="K28" s="35">
        <v>180</v>
      </c>
      <c r="L28" s="31">
        <f t="shared" si="3"/>
        <v>168.75</v>
      </c>
      <c r="M28" s="35">
        <f t="shared" si="3"/>
        <v>128.25</v>
      </c>
      <c r="N28" s="4">
        <f t="shared" si="2"/>
        <v>-40.5</v>
      </c>
      <c r="O28" s="5">
        <f t="shared" si="1"/>
        <v>-24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27">
        <v>180</v>
      </c>
      <c r="E29" s="35">
        <v>120</v>
      </c>
      <c r="F29" s="27">
        <v>150</v>
      </c>
      <c r="G29" s="35">
        <v>150</v>
      </c>
      <c r="H29" s="31">
        <v>190</v>
      </c>
      <c r="I29" s="35">
        <v>140</v>
      </c>
      <c r="J29" s="31">
        <v>210</v>
      </c>
      <c r="K29" s="35">
        <v>210</v>
      </c>
      <c r="L29" s="31">
        <f t="shared" si="3"/>
        <v>182.5</v>
      </c>
      <c r="M29" s="35">
        <f t="shared" si="3"/>
        <v>155</v>
      </c>
      <c r="N29" s="4">
        <f t="shared" si="2"/>
        <v>-27.5</v>
      </c>
      <c r="O29" s="5">
        <f t="shared" si="1"/>
        <v>-15.06849315068493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27">
        <v>170</v>
      </c>
      <c r="E30" s="35">
        <v>180</v>
      </c>
      <c r="F30" s="27"/>
      <c r="G30" s="35">
        <v>110</v>
      </c>
      <c r="H30" s="31"/>
      <c r="I30" s="35">
        <v>120</v>
      </c>
      <c r="J30" s="31"/>
      <c r="K30" s="35">
        <v>180</v>
      </c>
      <c r="L30" s="31">
        <f t="shared" si="3"/>
        <v>170</v>
      </c>
      <c r="M30" s="35">
        <f t="shared" si="3"/>
        <v>147.5</v>
      </c>
      <c r="N30" s="4">
        <f t="shared" si="2"/>
        <v>-22.5</v>
      </c>
      <c r="O30" s="5">
        <f t="shared" si="1"/>
        <v>-13.235294117647058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27">
        <v>170</v>
      </c>
      <c r="E31" s="35">
        <v>200</v>
      </c>
      <c r="F31" s="27"/>
      <c r="G31" s="35">
        <v>110</v>
      </c>
      <c r="H31" s="31"/>
      <c r="I31" s="35"/>
      <c r="J31" s="31">
        <v>150</v>
      </c>
      <c r="K31" s="35">
        <v>150</v>
      </c>
      <c r="L31" s="31">
        <f t="shared" si="3"/>
        <v>160</v>
      </c>
      <c r="M31" s="35">
        <f t="shared" si="3"/>
        <v>153.33333333333334</v>
      </c>
      <c r="N31" s="4">
        <f t="shared" si="2"/>
        <v>-6.6666666666666572</v>
      </c>
      <c r="O31" s="5">
        <f t="shared" si="1"/>
        <v>-4.1666666666666572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27">
        <v>140</v>
      </c>
      <c r="E32" s="35">
        <v>160</v>
      </c>
      <c r="F32" s="27">
        <v>130</v>
      </c>
      <c r="G32" s="35">
        <v>145</v>
      </c>
      <c r="H32" s="31">
        <v>182</v>
      </c>
      <c r="I32" s="35"/>
      <c r="J32" s="31">
        <v>180</v>
      </c>
      <c r="K32" s="35">
        <v>180</v>
      </c>
      <c r="L32" s="31">
        <f t="shared" si="3"/>
        <v>158</v>
      </c>
      <c r="M32" s="35">
        <f t="shared" si="3"/>
        <v>161.66666666666666</v>
      </c>
      <c r="N32" s="4">
        <f t="shared" si="2"/>
        <v>3.6666666666666572</v>
      </c>
      <c r="O32" s="5">
        <f t="shared" si="1"/>
        <v>2.3206751054852361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27">
        <v>164</v>
      </c>
      <c r="E33" s="35">
        <v>170</v>
      </c>
      <c r="F33" s="27"/>
      <c r="G33" s="35">
        <v>84</v>
      </c>
      <c r="H33" s="31"/>
      <c r="I33" s="35"/>
      <c r="J33" s="31"/>
      <c r="K33" s="35"/>
      <c r="L33" s="31">
        <f>AVERAGE(D33,F33,H33,J33)</f>
        <v>164</v>
      </c>
      <c r="M33" s="35">
        <f>AVERAGE(E33,G33,I33,K33)</f>
        <v>127</v>
      </c>
      <c r="N33" s="4">
        <f t="shared" si="2"/>
        <v>-37</v>
      </c>
      <c r="O33" s="5">
        <f t="shared" si="1"/>
        <v>-22.560975609756099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27">
        <v>164</v>
      </c>
      <c r="E34" s="35">
        <v>138</v>
      </c>
      <c r="F34" s="27"/>
      <c r="G34" s="35"/>
      <c r="H34" s="31"/>
      <c r="I34" s="35"/>
      <c r="J34" s="31"/>
      <c r="K34" s="35"/>
      <c r="L34" s="31">
        <f t="shared" si="3"/>
        <v>164</v>
      </c>
      <c r="M34" s="35">
        <f t="shared" si="3"/>
        <v>138</v>
      </c>
      <c r="N34" s="4">
        <f t="shared" si="2"/>
        <v>-26</v>
      </c>
      <c r="O34" s="5">
        <f t="shared" si="1"/>
        <v>-15.853658536585371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27">
        <v>158</v>
      </c>
      <c r="E35" s="35">
        <v>121</v>
      </c>
      <c r="F35" s="27"/>
      <c r="G35" s="35">
        <v>84</v>
      </c>
      <c r="H35" s="31"/>
      <c r="I35" s="35"/>
      <c r="J35" s="31"/>
      <c r="K35" s="35"/>
      <c r="L35" s="31">
        <f t="shared" si="3"/>
        <v>158</v>
      </c>
      <c r="M35" s="35">
        <f t="shared" si="3"/>
        <v>102.5</v>
      </c>
      <c r="N35" s="4">
        <f t="shared" si="2"/>
        <v>-55.5</v>
      </c>
      <c r="O35" s="5">
        <f t="shared" si="1"/>
        <v>-35.12658227848101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27">
        <v>154</v>
      </c>
      <c r="E36" s="35">
        <v>104</v>
      </c>
      <c r="F36" s="27"/>
      <c r="G36" s="35">
        <v>84</v>
      </c>
      <c r="H36" s="31"/>
      <c r="I36" s="35"/>
      <c r="J36" s="31"/>
      <c r="K36" s="35"/>
      <c r="L36" s="31">
        <f t="shared" si="3"/>
        <v>154</v>
      </c>
      <c r="M36" s="35">
        <f t="shared" si="3"/>
        <v>94</v>
      </c>
      <c r="N36" s="4">
        <f t="shared" si="2"/>
        <v>-60</v>
      </c>
      <c r="O36" s="5">
        <f t="shared" si="1"/>
        <v>-38.961038961038966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27">
        <v>450</v>
      </c>
      <c r="E37" s="35">
        <v>480</v>
      </c>
      <c r="F37" s="27">
        <v>540</v>
      </c>
      <c r="G37" s="35">
        <v>550</v>
      </c>
      <c r="H37" s="31">
        <v>590</v>
      </c>
      <c r="I37" s="35"/>
      <c r="J37" s="31"/>
      <c r="K37" s="35"/>
      <c r="L37" s="31">
        <f t="shared" si="3"/>
        <v>526.66666666666663</v>
      </c>
      <c r="M37" s="35">
        <f t="shared" si="3"/>
        <v>515</v>
      </c>
      <c r="N37" s="4">
        <f t="shared" si="2"/>
        <v>-11.666666666666629</v>
      </c>
      <c r="O37" s="5">
        <f t="shared" si="1"/>
        <v>-2.2151898734177138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27">
        <v>190</v>
      </c>
      <c r="E38" s="35">
        <v>190</v>
      </c>
      <c r="F38" s="27"/>
      <c r="G38" s="35"/>
      <c r="H38" s="31"/>
      <c r="I38" s="35"/>
      <c r="J38" s="31"/>
      <c r="K38" s="35"/>
      <c r="L38" s="31">
        <f t="shared" si="3"/>
        <v>190</v>
      </c>
      <c r="M38" s="35">
        <f t="shared" si="3"/>
        <v>190</v>
      </c>
      <c r="N38" s="4">
        <f t="shared" si="2"/>
        <v>0</v>
      </c>
      <c r="O38" s="5">
        <f>M38/L38*100-100</f>
        <v>0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27">
        <v>376</v>
      </c>
      <c r="E39" s="35">
        <v>320</v>
      </c>
      <c r="F39" s="27">
        <v>410</v>
      </c>
      <c r="G39" s="35">
        <v>450</v>
      </c>
      <c r="H39" s="31">
        <v>390</v>
      </c>
      <c r="I39" s="35">
        <v>390</v>
      </c>
      <c r="J39" s="31">
        <v>630</v>
      </c>
      <c r="K39" s="35">
        <v>560</v>
      </c>
      <c r="L39" s="31">
        <f t="shared" si="3"/>
        <v>451.5</v>
      </c>
      <c r="M39" s="35">
        <f t="shared" si="3"/>
        <v>430</v>
      </c>
      <c r="N39" s="4">
        <f t="shared" si="2"/>
        <v>-21.5</v>
      </c>
      <c r="O39" s="5">
        <f>M39/L39*100-100</f>
        <v>-4.7619047619047734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27">
        <v>183.6</v>
      </c>
      <c r="E40" s="35">
        <v>227</v>
      </c>
      <c r="F40" s="27">
        <v>190</v>
      </c>
      <c r="G40" s="35">
        <v>190</v>
      </c>
      <c r="H40" s="31"/>
      <c r="I40" s="35"/>
      <c r="J40" s="31">
        <v>190</v>
      </c>
      <c r="K40" s="35">
        <v>260</v>
      </c>
      <c r="L40" s="31">
        <f t="shared" si="3"/>
        <v>187.86666666666667</v>
      </c>
      <c r="M40" s="35">
        <f t="shared" si="3"/>
        <v>225.66666666666666</v>
      </c>
      <c r="N40" s="4">
        <f t="shared" si="2"/>
        <v>37.799999999999983</v>
      </c>
      <c r="O40" s="5">
        <f t="shared" si="1"/>
        <v>20.12065294535131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27">
        <v>237.6</v>
      </c>
      <c r="E41" s="35"/>
      <c r="F41" s="27">
        <v>220</v>
      </c>
      <c r="G41" s="35">
        <v>220</v>
      </c>
      <c r="H41" s="31">
        <v>210</v>
      </c>
      <c r="I41" s="35"/>
      <c r="J41" s="31">
        <v>230</v>
      </c>
      <c r="K41" s="35">
        <v>260</v>
      </c>
      <c r="L41" s="31">
        <f t="shared" si="3"/>
        <v>224.4</v>
      </c>
      <c r="M41" s="35">
        <f t="shared" si="3"/>
        <v>240</v>
      </c>
      <c r="N41" s="4">
        <f t="shared" si="2"/>
        <v>15.599999999999994</v>
      </c>
      <c r="O41" s="5">
        <f t="shared" si="1"/>
        <v>6.9518716577540118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27">
        <v>133.69999999999999</v>
      </c>
      <c r="E42" s="35">
        <v>224</v>
      </c>
      <c r="F42" s="27">
        <v>150</v>
      </c>
      <c r="G42" s="35">
        <v>160</v>
      </c>
      <c r="H42" s="31">
        <v>150</v>
      </c>
      <c r="I42" s="35">
        <v>150</v>
      </c>
      <c r="J42" s="31">
        <v>130</v>
      </c>
      <c r="K42" s="35">
        <v>135</v>
      </c>
      <c r="L42" s="31">
        <f t="shared" si="3"/>
        <v>140.92500000000001</v>
      </c>
      <c r="M42" s="35">
        <f t="shared" si="3"/>
        <v>167.25</v>
      </c>
      <c r="N42" s="4">
        <f t="shared" si="2"/>
        <v>26.324999999999989</v>
      </c>
      <c r="O42" s="5">
        <f t="shared" si="1"/>
        <v>18.680149015433727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27">
        <v>920</v>
      </c>
      <c r="E43" s="35"/>
      <c r="F43" s="27">
        <v>863</v>
      </c>
      <c r="G43" s="35">
        <v>880</v>
      </c>
      <c r="H43" s="31">
        <v>1136</v>
      </c>
      <c r="I43" s="35"/>
      <c r="J43" s="31">
        <v>1204</v>
      </c>
      <c r="K43" s="35"/>
      <c r="L43" s="31">
        <f t="shared" si="3"/>
        <v>1030.75</v>
      </c>
      <c r="M43" s="35">
        <f t="shared" si="3"/>
        <v>880</v>
      </c>
      <c r="N43" s="4">
        <f t="shared" si="2"/>
        <v>-150.75</v>
      </c>
      <c r="O43" s="5">
        <f t="shared" si="1"/>
        <v>-14.62527285956827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27">
        <v>450</v>
      </c>
      <c r="E44" s="35">
        <v>450</v>
      </c>
      <c r="F44" s="27">
        <v>420</v>
      </c>
      <c r="G44" s="35">
        <v>490</v>
      </c>
      <c r="H44" s="31">
        <v>830</v>
      </c>
      <c r="I44" s="35">
        <v>830</v>
      </c>
      <c r="J44" s="31"/>
      <c r="K44" s="35">
        <v>290</v>
      </c>
      <c r="L44" s="31">
        <f t="shared" si="3"/>
        <v>566.66666666666663</v>
      </c>
      <c r="M44" s="35">
        <f t="shared" si="3"/>
        <v>515</v>
      </c>
      <c r="N44" s="4">
        <f t="shared" si="2"/>
        <v>-51.666666666666629</v>
      </c>
      <c r="O44" s="5">
        <f t="shared" si="1"/>
        <v>-9.1176470588235219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27"/>
      <c r="E45" s="35">
        <v>100</v>
      </c>
      <c r="F45" s="27"/>
      <c r="G45" s="35"/>
      <c r="H45" s="31">
        <v>480</v>
      </c>
      <c r="I45" s="35"/>
      <c r="J45" s="31">
        <v>600</v>
      </c>
      <c r="K45" s="35"/>
      <c r="L45" s="31">
        <f t="shared" si="3"/>
        <v>540</v>
      </c>
      <c r="M45" s="35">
        <f t="shared" si="3"/>
        <v>100</v>
      </c>
      <c r="N45" s="4">
        <f t="shared" si="2"/>
        <v>-440</v>
      </c>
      <c r="O45" s="5">
        <f t="shared" si="1"/>
        <v>-81.481481481481481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27">
        <v>549</v>
      </c>
      <c r="E46" s="35">
        <v>200</v>
      </c>
      <c r="F46" s="27">
        <v>490</v>
      </c>
      <c r="G46" s="35">
        <v>490</v>
      </c>
      <c r="H46" s="31"/>
      <c r="I46" s="35"/>
      <c r="J46" s="31"/>
      <c r="K46" s="35">
        <v>780</v>
      </c>
      <c r="L46" s="31">
        <f t="shared" si="3"/>
        <v>519.5</v>
      </c>
      <c r="M46" s="35">
        <f t="shared" si="3"/>
        <v>490</v>
      </c>
      <c r="N46" s="4">
        <f t="shared" si="2"/>
        <v>-29.5</v>
      </c>
      <c r="O46" s="5">
        <f t="shared" si="1"/>
        <v>-5.6785370548604419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27"/>
      <c r="E47" s="35"/>
      <c r="F47" s="27"/>
      <c r="G47" s="35">
        <v>700</v>
      </c>
      <c r="H47" s="31"/>
      <c r="I47" s="35"/>
      <c r="J47" s="31">
        <v>325</v>
      </c>
      <c r="K47" s="35"/>
      <c r="L47" s="31">
        <f>AVERAGE(D47,F47,H47,J47)</f>
        <v>325</v>
      </c>
      <c r="M47" s="35">
        <f>AVERAGE(E47,G47,I47,K47)</f>
        <v>700</v>
      </c>
      <c r="N47" s="4">
        <f>M47-L47</f>
        <v>375</v>
      </c>
      <c r="O47" s="5">
        <f>M47/L47*100-100</f>
        <v>115.38461538461539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27"/>
      <c r="E48" s="35">
        <v>50</v>
      </c>
      <c r="F48" s="27"/>
      <c r="G48" s="35">
        <v>40</v>
      </c>
      <c r="H48" s="31">
        <v>60</v>
      </c>
      <c r="I48" s="35"/>
      <c r="J48" s="31">
        <v>50</v>
      </c>
      <c r="K48" s="35">
        <v>40</v>
      </c>
      <c r="L48" s="31">
        <f>AVERAGE(D48,F48,H48,J48)</f>
        <v>55</v>
      </c>
      <c r="M48" s="35">
        <f>AVERAGE(E48,G48,I48,K48)</f>
        <v>43.333333333333336</v>
      </c>
      <c r="N48" s="4">
        <f>M48-L48</f>
        <v>-11.666666666666664</v>
      </c>
      <c r="O48" s="5">
        <f>M48/L48*100-100</f>
        <v>-21.212121212121204</v>
      </c>
    </row>
    <row r="49" spans="1:15" s="1" customFormat="1" ht="15.75" x14ac:dyDescent="0.25">
      <c r="A49" s="10"/>
      <c r="B49" s="62" t="s">
        <v>59</v>
      </c>
      <c r="C49" s="63"/>
      <c r="D49" s="28"/>
      <c r="E49" s="36"/>
      <c r="F49" s="28"/>
      <c r="G49" s="36"/>
      <c r="H49" s="32"/>
      <c r="I49" s="36"/>
      <c r="J49" s="32"/>
      <c r="K49" s="36"/>
      <c r="L49" s="41">
        <v>42</v>
      </c>
      <c r="M49" s="40">
        <v>42</v>
      </c>
      <c r="N49" s="11"/>
      <c r="O49" s="12"/>
    </row>
    <row r="50" spans="1:15" s="1" customFormat="1" x14ac:dyDescent="0.25">
      <c r="D50" s="29"/>
      <c r="E50" s="15"/>
      <c r="F50" s="29"/>
      <c r="G50" s="15"/>
      <c r="H50" s="33"/>
      <c r="I50" s="15"/>
      <c r="J50" s="33"/>
      <c r="K50" s="15"/>
      <c r="L50" s="33"/>
      <c r="M50" s="15"/>
      <c r="N50" s="16"/>
      <c r="O50" s="16"/>
    </row>
    <row r="51" spans="1:15" s="1" customFormat="1" ht="20.25" x14ac:dyDescent="0.3">
      <c r="B51" s="13"/>
      <c r="D51" s="29"/>
      <c r="E51" s="15"/>
      <c r="F51" s="29"/>
      <c r="G51" s="15"/>
      <c r="H51" s="33"/>
      <c r="I51" s="15"/>
      <c r="J51" s="33"/>
      <c r="K51" s="15"/>
      <c r="L51" s="33"/>
      <c r="M51" s="15"/>
      <c r="N51" s="16"/>
      <c r="O51" s="1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B49:C49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май-июнь 2023</vt:lpstr>
      <vt:lpstr>август-сентябрь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Кристина Акишина</cp:lastModifiedBy>
  <cp:lastPrinted>2023-10-06T03:53:32Z</cp:lastPrinted>
  <dcterms:created xsi:type="dcterms:W3CDTF">2019-10-03T07:22:16Z</dcterms:created>
  <dcterms:modified xsi:type="dcterms:W3CDTF">2023-10-25T02:49:45Z</dcterms:modified>
</cp:coreProperties>
</file>