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овая папка\"/>
    </mc:Choice>
  </mc:AlternateContent>
  <bookViews>
    <workbookView xWindow="0" yWindow="0" windowWidth="28800" windowHeight="12435"/>
  </bookViews>
  <sheets>
    <sheet name="сентябрь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30" i="4" l="1"/>
  <c r="N23" i="4"/>
  <c r="O10" i="4"/>
  <c r="N22" i="4"/>
  <c r="O27" i="4"/>
  <c r="O2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<sst xmlns="http://schemas.openxmlformats.org/spreadsheetml/2006/main" count="112" uniqueCount="66">
  <si>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</si>
  <si>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</si>
  <si>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</si>
  <si>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</si>
  <si>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</si>
  <si>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</si>
  <si>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</si>
  <si>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</si>
  <si>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</si>
  <si>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</si>
  <si>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</si>
  <si>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</si>
  <si>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</si>
  <si>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</si>
  <si>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</si>
  <si>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</si>
  <si>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</si>
  <si>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</si>
  <si>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</si>
  <si>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</si>
  <si>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</si>
  <si>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</si>
  <si>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</si>
  <si>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</si>
  <si>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</si>
  <si>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</si>
  <si>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</si>
  <si>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</si>
  <si>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</si>
  <si>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</si>
  <si>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</si>
  <si>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</si>
  <si>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</si>
  <si>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</si>
  <si>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</si>
  <si>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</si>
  <si>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</si>
  <si>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</si>
  <si>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</si>
  <si>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</si>
  <si>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</si>
  <si>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</si>
  <si>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</si>
  <si>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</si>
  <si>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</si>
  <si>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</si>
  <si>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</si>
  <si>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</si>
  <si>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</si>
  <si>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</si>
  <si>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</si>
  <si>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</si>
  <si>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</si>
  <si>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</si>
  <si>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</si>
  <si>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</si>
  <si>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</si>
  <si>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</si>
  <si>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</si>
  <si>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</si>
  <si>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</si>
  <si>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</si>
  <si>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</si>
  <si>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август</t>
  </si>
  <si>
    <t>сентябрь</t>
  </si>
  <si>
    <r>
      <t xml:space="preserve">Средние розничные  цены (исходя из минимальных (единственных) цен) на продукты питания  в СП Хатанга на 01.10.2021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</si>
</sst>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5" fillId="6" borderId="2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90" zoomScaleNormal="90" workbookViewId="0">
      <selection activeCell="S12" sqref="S12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7.710937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56.25" customHeight="1" x14ac:dyDescent="0.25">
      <c r="A1" s="27" t="s">
        <v>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33" customHeight="1" x14ac:dyDescent="0.25">
      <c r="A2" s="28" t="s">
        <v>0</v>
      </c>
      <c r="B2" s="28" t="s">
        <v>1</v>
      </c>
      <c r="C2" s="28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49.5" customHeight="1" x14ac:dyDescent="0.25">
      <c r="A3" s="28"/>
      <c r="B3" s="28"/>
      <c r="C3" s="28"/>
      <c r="D3" s="32" t="s">
        <v>4</v>
      </c>
      <c r="E3" s="33"/>
      <c r="F3" s="32" t="s">
        <v>62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28"/>
      <c r="B4" s="28"/>
      <c r="C4" s="28"/>
      <c r="D4" s="37" t="s">
        <v>63</v>
      </c>
      <c r="E4" s="37" t="s">
        <v>64</v>
      </c>
      <c r="F4" s="37" t="s">
        <v>63</v>
      </c>
      <c r="G4" s="37" t="s">
        <v>64</v>
      </c>
      <c r="H4" s="37" t="s">
        <v>63</v>
      </c>
      <c r="I4" s="37" t="s">
        <v>64</v>
      </c>
      <c r="J4" s="37" t="s">
        <v>63</v>
      </c>
      <c r="K4" s="37" t="s">
        <v>64</v>
      </c>
      <c r="L4" s="37" t="s">
        <v>63</v>
      </c>
      <c r="M4" s="37" t="s">
        <v>64</v>
      </c>
      <c r="N4" s="39" t="s">
        <v>8</v>
      </c>
      <c r="O4" s="40"/>
    </row>
    <row r="5" spans="1:15" s="1" customFormat="1" ht="41.25" customHeight="1" x14ac:dyDescent="0.25">
      <c r="A5" s="28"/>
      <c r="B5" s="28"/>
      <c r="C5" s="28"/>
      <c r="D5" s="38"/>
      <c r="E5" s="38"/>
      <c r="F5" s="38"/>
      <c r="G5" s="38"/>
      <c r="H5" s="38"/>
      <c r="I5" s="38"/>
      <c r="J5" s="38"/>
      <c r="K5" s="38"/>
      <c r="L5" s="38"/>
      <c r="M5" s="3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8"/>
      <c r="E6" s="8"/>
      <c r="F6" s="8"/>
      <c r="G6" s="8"/>
      <c r="H6" s="8"/>
      <c r="I6" s="8"/>
      <c r="J6" s="8"/>
      <c r="K6" s="8"/>
      <c r="L6" s="5"/>
      <c r="M6" s="5"/>
      <c r="N6" s="6"/>
      <c r="O6" s="7"/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4">
        <v>760</v>
      </c>
      <c r="E7" s="8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>
        <v>740</v>
      </c>
      <c r="L7" s="5">
        <f>AVERAGE(D7,F7,H7,J7)</f>
        <v>665</v>
      </c>
      <c r="M7" s="5">
        <f>AVERAGE(E7,G7,I7,K7)</f>
        <v>665</v>
      </c>
      <c r="N7" s="6">
        <f t="shared" ref="N7:N46" si="0">M7-L7</f>
        <v>0</v>
      </c>
      <c r="O7" s="7">
        <f t="shared" ref="O7:O46" si="1">M7/L7*100-100</f>
        <v>0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4">
        <v>418</v>
      </c>
      <c r="E8" s="8">
        <v>418</v>
      </c>
      <c r="F8" s="8">
        <v>290</v>
      </c>
      <c r="G8" s="8">
        <v>350</v>
      </c>
      <c r="H8" s="8">
        <v>320</v>
      </c>
      <c r="I8" s="8">
        <v>320</v>
      </c>
      <c r="J8" s="8"/>
      <c r="K8" s="8"/>
      <c r="L8" s="5">
        <f t="shared" ref="L8:M46" si="2">AVERAGE(D8,F8,H8,J8)</f>
        <v>342.66666666666669</v>
      </c>
      <c r="M8" s="5">
        <f t="shared" si="2"/>
        <v>362.66666666666669</v>
      </c>
      <c r="N8" s="6">
        <f t="shared" si="0"/>
        <v>20</v>
      </c>
      <c r="O8" s="7">
        <f t="shared" si="1"/>
        <v>5.836575875486389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4">
        <v>409</v>
      </c>
      <c r="E9" s="8">
        <v>396</v>
      </c>
      <c r="F9" s="8">
        <v>270</v>
      </c>
      <c r="G9" s="8">
        <v>290</v>
      </c>
      <c r="H9" s="8">
        <v>307</v>
      </c>
      <c r="I9" s="8">
        <v>290</v>
      </c>
      <c r="J9" s="8"/>
      <c r="K9" s="8"/>
      <c r="L9" s="5">
        <f t="shared" si="2"/>
        <v>328.66666666666669</v>
      </c>
      <c r="M9" s="5">
        <f t="shared" si="2"/>
        <v>325.33333333333331</v>
      </c>
      <c r="N9" s="6">
        <f t="shared" si="0"/>
        <v>-3.3333333333333712</v>
      </c>
      <c r="O9" s="7">
        <f t="shared" si="1"/>
        <v>-1.014198782961472</v>
      </c>
    </row>
    <row r="10" spans="1:15" s="1" customFormat="1" ht="15.75" x14ac:dyDescent="0.25">
      <c r="A10" s="24">
        <v>5</v>
      </c>
      <c r="B10" s="3" t="s">
        <v>16</v>
      </c>
      <c r="C10" s="24" t="s">
        <v>12</v>
      </c>
      <c r="D10" s="4">
        <v>640</v>
      </c>
      <c r="E10" s="8">
        <v>640</v>
      </c>
      <c r="F10" s="26">
        <v>630</v>
      </c>
      <c r="G10" s="26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4"/>
      <c r="E11" s="8"/>
      <c r="F11" s="8" t="s">
        <v>20</v>
      </c>
      <c r="G11" s="8" t="s">
        <v>20</v>
      </c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4">
        <v>7</v>
      </c>
      <c r="B12" s="10" t="s">
        <v>18</v>
      </c>
      <c r="C12" s="24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4">
        <v>8</v>
      </c>
      <c r="B13" s="3" t="s">
        <v>19</v>
      </c>
      <c r="C13" s="11" t="s">
        <v>12</v>
      </c>
      <c r="D13" s="4">
        <v>747</v>
      </c>
      <c r="E13" s="8">
        <v>837</v>
      </c>
      <c r="F13" s="8">
        <v>370</v>
      </c>
      <c r="G13" s="8">
        <v>370</v>
      </c>
      <c r="H13" s="8"/>
      <c r="I13" s="8"/>
      <c r="J13" s="8">
        <v>380</v>
      </c>
      <c r="K13" s="8">
        <v>380</v>
      </c>
      <c r="L13" s="5">
        <f>AVERAGE(D13,F13,H13,J13)</f>
        <v>499</v>
      </c>
      <c r="M13" s="5">
        <f t="shared" si="2"/>
        <v>529</v>
      </c>
      <c r="N13" s="6">
        <f t="shared" si="0"/>
        <v>30</v>
      </c>
      <c r="O13" s="7">
        <f t="shared" si="1"/>
        <v>6.012024048096194</v>
      </c>
    </row>
    <row r="14" spans="1:15" s="1" customFormat="1" ht="15.75" x14ac:dyDescent="0.25">
      <c r="A14" s="12">
        <v>9</v>
      </c>
      <c r="B14" s="3" t="s">
        <v>21</v>
      </c>
      <c r="C14" s="24" t="s">
        <v>22</v>
      </c>
      <c r="D14" s="4">
        <v>150</v>
      </c>
      <c r="E14" s="8">
        <v>150</v>
      </c>
      <c r="F14" s="8">
        <v>153</v>
      </c>
      <c r="G14" s="8">
        <v>153</v>
      </c>
      <c r="H14" s="8"/>
      <c r="I14" s="8"/>
      <c r="J14" s="8">
        <v>220</v>
      </c>
      <c r="K14" s="8">
        <v>220</v>
      </c>
      <c r="L14" s="9">
        <f t="shared" si="2"/>
        <v>174.33333333333334</v>
      </c>
      <c r="M14" s="5">
        <f t="shared" si="2"/>
        <v>174.33333333333334</v>
      </c>
      <c r="N14" s="6">
        <f t="shared" si="0"/>
        <v>0</v>
      </c>
      <c r="O14" s="7">
        <f t="shared" si="1"/>
        <v>0</v>
      </c>
    </row>
    <row r="15" spans="1:15" s="1" customFormat="1" ht="31.5" x14ac:dyDescent="0.25">
      <c r="A15" s="24">
        <v>10</v>
      </c>
      <c r="B15" s="14" t="s">
        <v>23</v>
      </c>
      <c r="C15" s="12" t="s">
        <v>22</v>
      </c>
      <c r="D15" s="4">
        <v>112</v>
      </c>
      <c r="E15" s="8">
        <v>111</v>
      </c>
      <c r="F15" s="8"/>
      <c r="G15" s="8"/>
      <c r="H15" s="8">
        <v>240</v>
      </c>
      <c r="I15" s="8">
        <v>220</v>
      </c>
      <c r="J15" s="8"/>
      <c r="K15" s="8">
        <v>180</v>
      </c>
      <c r="L15" s="9">
        <f>AVERAGE(D15,F15,H15,J15)</f>
        <v>176</v>
      </c>
      <c r="M15" s="5">
        <f>AVERAGE(E15,G15,I15,K15)</f>
        <v>170.33333333333334</v>
      </c>
      <c r="N15" s="6">
        <f t="shared" si="0"/>
        <v>-5.6666666666666572</v>
      </c>
      <c r="O15" s="7">
        <f t="shared" si="1"/>
        <v>-3.2196969696969546</v>
      </c>
    </row>
    <row r="16" spans="1:15" s="1" customFormat="1" ht="31.5" x14ac:dyDescent="0.25">
      <c r="A16" s="24">
        <v>11</v>
      </c>
      <c r="B16" s="14" t="s">
        <v>24</v>
      </c>
      <c r="C16" s="12" t="s">
        <v>12</v>
      </c>
      <c r="D16" s="4">
        <v>641</v>
      </c>
      <c r="E16" s="8">
        <v>641</v>
      </c>
      <c r="F16" s="8">
        <v>600</v>
      </c>
      <c r="G16" s="8">
        <v>600</v>
      </c>
      <c r="H16" s="8">
        <v>466</v>
      </c>
      <c r="I16" s="8">
        <v>466</v>
      </c>
      <c r="J16" s="8"/>
      <c r="K16" s="8"/>
      <c r="L16" s="9">
        <f t="shared" si="2"/>
        <v>569</v>
      </c>
      <c r="M16" s="5">
        <f>AVERAGE(E16,G16,I16,K16)</f>
        <v>569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4">
        <v>850</v>
      </c>
      <c r="E17" s="8">
        <v>850</v>
      </c>
      <c r="F17" s="8">
        <v>680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855</v>
      </c>
      <c r="M17" s="5">
        <f t="shared" si="2"/>
        <v>855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4">
        <v>146</v>
      </c>
      <c r="E18" s="8">
        <v>197</v>
      </c>
      <c r="F18" s="8"/>
      <c r="G18" s="8">
        <v>170</v>
      </c>
      <c r="H18" s="8">
        <v>173</v>
      </c>
      <c r="I18" s="8">
        <v>190</v>
      </c>
      <c r="J18" s="8">
        <v>190</v>
      </c>
      <c r="K18" s="8">
        <v>190</v>
      </c>
      <c r="L18" s="9">
        <f t="shared" si="2"/>
        <v>169.66666666666666</v>
      </c>
      <c r="M18" s="5">
        <f t="shared" si="2"/>
        <v>186.75</v>
      </c>
      <c r="N18" s="6">
        <f t="shared" si="0"/>
        <v>17.083333333333343</v>
      </c>
      <c r="O18" s="7">
        <f t="shared" si="1"/>
        <v>10.068762278978397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4">
        <v>96.6</v>
      </c>
      <c r="E19" s="8">
        <v>96.6</v>
      </c>
      <c r="F19" s="8">
        <v>95</v>
      </c>
      <c r="G19" s="8">
        <v>95</v>
      </c>
      <c r="H19" s="8">
        <v>77.900000000000006</v>
      </c>
      <c r="I19" s="8"/>
      <c r="J19" s="8">
        <v>120</v>
      </c>
      <c r="K19" s="8">
        <v>120</v>
      </c>
      <c r="L19" s="5">
        <f t="shared" si="2"/>
        <v>97.375</v>
      </c>
      <c r="M19" s="5">
        <f t="shared" si="2"/>
        <v>103.86666666666667</v>
      </c>
      <c r="N19" s="6">
        <f t="shared" si="0"/>
        <v>6.4916666666666742</v>
      </c>
      <c r="O19" s="7">
        <f t="shared" si="1"/>
        <v>6.6666666666666714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4">
        <v>400</v>
      </c>
      <c r="E20" s="8">
        <v>400</v>
      </c>
      <c r="F20" s="8">
        <v>320</v>
      </c>
      <c r="G20" s="8">
        <v>320</v>
      </c>
      <c r="H20" s="8">
        <v>450</v>
      </c>
      <c r="I20" s="8">
        <v>450</v>
      </c>
      <c r="J20" s="8">
        <v>285</v>
      </c>
      <c r="K20" s="8">
        <v>285</v>
      </c>
      <c r="L20" s="5">
        <f t="shared" si="2"/>
        <v>363.75</v>
      </c>
      <c r="M20" s="5">
        <f t="shared" si="2"/>
        <v>363.75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280</v>
      </c>
      <c r="K21" s="8">
        <v>400</v>
      </c>
      <c r="L21" s="5">
        <f t="shared" si="2"/>
        <v>387.5</v>
      </c>
      <c r="M21" s="5">
        <f t="shared" si="2"/>
        <v>417.5</v>
      </c>
      <c r="N21" s="6">
        <f t="shared" si="0"/>
        <v>30</v>
      </c>
      <c r="O21" s="7">
        <f t="shared" si="1"/>
        <v>7.7419354838709609</v>
      </c>
    </row>
    <row r="22" spans="1:15" s="1" customFormat="1" ht="24.75" customHeight="1" x14ac:dyDescent="0.25">
      <c r="A22" s="24">
        <v>17</v>
      </c>
      <c r="B22" s="3" t="s">
        <v>31</v>
      </c>
      <c r="C22" s="24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4">
        <v>19</v>
      </c>
      <c r="B24" s="3" t="s">
        <v>34</v>
      </c>
      <c r="C24" s="24" t="s">
        <v>12</v>
      </c>
      <c r="D24" s="4">
        <v>100</v>
      </c>
      <c r="E24" s="8">
        <v>100</v>
      </c>
      <c r="F24" s="8">
        <v>39</v>
      </c>
      <c r="G24" s="8">
        <v>39</v>
      </c>
      <c r="H24" s="8"/>
      <c r="I24" s="8"/>
      <c r="J24" s="8">
        <v>140</v>
      </c>
      <c r="K24" s="8">
        <v>140</v>
      </c>
      <c r="L24" s="5">
        <f t="shared" si="2"/>
        <v>93</v>
      </c>
      <c r="M24" s="5">
        <f t="shared" si="2"/>
        <v>93</v>
      </c>
      <c r="N24" s="6">
        <f t="shared" si="0"/>
        <v>0</v>
      </c>
      <c r="O24" s="7">
        <f t="shared" si="1"/>
        <v>0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4">
        <v>62.6</v>
      </c>
      <c r="E25" s="8">
        <v>62.6</v>
      </c>
      <c r="F25" s="8">
        <v>60</v>
      </c>
      <c r="G25" s="8">
        <v>60</v>
      </c>
      <c r="H25" s="8"/>
      <c r="I25" s="8"/>
      <c r="J25" s="8">
        <v>115</v>
      </c>
      <c r="K25" s="8">
        <v>115</v>
      </c>
      <c r="L25" s="5">
        <f t="shared" si="2"/>
        <v>79.2</v>
      </c>
      <c r="M25" s="5">
        <f t="shared" si="2"/>
        <v>79.2</v>
      </c>
      <c r="N25" s="6">
        <f t="shared" si="0"/>
        <v>0</v>
      </c>
      <c r="O25" s="7">
        <f t="shared" si="1"/>
        <v>0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4">
        <v>96.6</v>
      </c>
      <c r="E26" s="8">
        <v>96.6</v>
      </c>
      <c r="F26" s="8">
        <v>110</v>
      </c>
      <c r="G26" s="8">
        <v>120</v>
      </c>
      <c r="H26" s="8">
        <v>100</v>
      </c>
      <c r="I26" s="8">
        <v>100</v>
      </c>
      <c r="J26" s="8">
        <v>160</v>
      </c>
      <c r="K26" s="8">
        <v>160</v>
      </c>
      <c r="L26" s="5">
        <f t="shared" si="2"/>
        <v>116.65</v>
      </c>
      <c r="M26" s="5">
        <f t="shared" si="2"/>
        <v>119.15</v>
      </c>
      <c r="N26" s="6">
        <f t="shared" si="0"/>
        <v>2.5</v>
      </c>
      <c r="O26" s="7">
        <f t="shared" si="1"/>
        <v>2.1431633090441409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4">
        <v>150</v>
      </c>
      <c r="E27" s="8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4">
        <v>157</v>
      </c>
      <c r="E28" s="8">
        <v>157</v>
      </c>
      <c r="F28" s="8">
        <v>122</v>
      </c>
      <c r="G28" s="8">
        <v>110</v>
      </c>
      <c r="H28" s="8"/>
      <c r="I28" s="8"/>
      <c r="J28" s="8">
        <v>180</v>
      </c>
      <c r="K28" s="8">
        <v>180</v>
      </c>
      <c r="L28" s="9">
        <f t="shared" si="2"/>
        <v>153</v>
      </c>
      <c r="M28" s="5">
        <f t="shared" si="2"/>
        <v>149</v>
      </c>
      <c r="N28" s="6">
        <f t="shared" si="0"/>
        <v>-4</v>
      </c>
      <c r="O28" s="7">
        <f t="shared" si="1"/>
        <v>-2.6143790849673252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4">
        <v>62</v>
      </c>
      <c r="E29" s="8">
        <v>62</v>
      </c>
      <c r="F29" s="8">
        <v>120</v>
      </c>
      <c r="G29" s="8">
        <v>120</v>
      </c>
      <c r="H29" s="8">
        <v>100</v>
      </c>
      <c r="I29" s="8">
        <v>100</v>
      </c>
      <c r="J29" s="8">
        <v>210</v>
      </c>
      <c r="K29" s="8">
        <v>210</v>
      </c>
      <c r="L29" s="9">
        <f t="shared" si="2"/>
        <v>123</v>
      </c>
      <c r="M29" s="5">
        <f t="shared" si="2"/>
        <v>123</v>
      </c>
      <c r="N29" s="6">
        <f t="shared" si="0"/>
        <v>0</v>
      </c>
      <c r="O29" s="7">
        <f t="shared" si="1"/>
        <v>0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4">
        <v>130</v>
      </c>
      <c r="E30" s="8">
        <v>130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101.66666666666667</v>
      </c>
      <c r="M30" s="5">
        <f t="shared" si="2"/>
        <v>101.66666666666667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4" t="s">
        <v>12</v>
      </c>
      <c r="D32" s="4">
        <v>94.8</v>
      </c>
      <c r="E32" s="8">
        <v>94.8</v>
      </c>
      <c r="F32" s="8">
        <v>78</v>
      </c>
      <c r="G32" s="8">
        <v>79</v>
      </c>
      <c r="H32" s="8">
        <v>70</v>
      </c>
      <c r="I32" s="8">
        <v>70</v>
      </c>
      <c r="J32" s="8">
        <v>130</v>
      </c>
      <c r="K32" s="8">
        <v>130</v>
      </c>
      <c r="L32" s="9">
        <f t="shared" si="2"/>
        <v>93.2</v>
      </c>
      <c r="M32" s="5">
        <f t="shared" si="2"/>
        <v>93.45</v>
      </c>
      <c r="N32" s="6">
        <f t="shared" si="0"/>
        <v>0.25</v>
      </c>
      <c r="O32" s="7">
        <f t="shared" si="1"/>
        <v>0.26824034334764235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185</v>
      </c>
      <c r="E33" s="8">
        <v>178</v>
      </c>
      <c r="F33" s="8"/>
      <c r="G33" s="8"/>
      <c r="H33" s="8"/>
      <c r="I33" s="8"/>
      <c r="J33" s="8"/>
      <c r="K33" s="8">
        <v>230</v>
      </c>
      <c r="L33" s="9">
        <f t="shared" si="2"/>
        <v>185</v>
      </c>
      <c r="M33" s="5">
        <f>AVERAGE(E33,G33,I33,K33)</f>
        <v>204</v>
      </c>
      <c r="N33" s="6">
        <f t="shared" si="0"/>
        <v>19</v>
      </c>
      <c r="O33" s="7">
        <f t="shared" si="1"/>
        <v>10.270270270270274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189</v>
      </c>
      <c r="E34" s="8">
        <v>180</v>
      </c>
      <c r="F34" s="8"/>
      <c r="G34" s="8"/>
      <c r="H34" s="8"/>
      <c r="I34" s="8"/>
      <c r="J34" s="8"/>
      <c r="K34" s="8"/>
      <c r="L34" s="9">
        <f t="shared" si="2"/>
        <v>189</v>
      </c>
      <c r="M34" s="5">
        <f t="shared" si="2"/>
        <v>180</v>
      </c>
      <c r="N34" s="6">
        <f t="shared" si="0"/>
        <v>-9</v>
      </c>
      <c r="O34" s="7">
        <f t="shared" si="1"/>
        <v>-4.7619047619047734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179</v>
      </c>
      <c r="E35" s="8">
        <v>176</v>
      </c>
      <c r="F35" s="8"/>
      <c r="G35" s="8"/>
      <c r="H35" s="8"/>
      <c r="I35" s="8"/>
      <c r="J35" s="8">
        <v>230</v>
      </c>
      <c r="K35" s="8">
        <v>230</v>
      </c>
      <c r="L35" s="9">
        <f t="shared" si="2"/>
        <v>204.5</v>
      </c>
      <c r="M35" s="5">
        <f t="shared" si="2"/>
        <v>203</v>
      </c>
      <c r="N35" s="6">
        <f t="shared" si="0"/>
        <v>-1.5</v>
      </c>
      <c r="O35" s="7">
        <f t="shared" si="1"/>
        <v>-0.73349633251834234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167</v>
      </c>
      <c r="E36" s="8">
        <v>164</v>
      </c>
      <c r="F36" s="8"/>
      <c r="G36" s="8"/>
      <c r="H36" s="8"/>
      <c r="I36" s="8"/>
      <c r="J36" s="8"/>
      <c r="K36" s="8"/>
      <c r="L36" s="9">
        <f t="shared" si="2"/>
        <v>167</v>
      </c>
      <c r="M36" s="5">
        <f t="shared" si="2"/>
        <v>164</v>
      </c>
      <c r="N36" s="6">
        <f t="shared" si="0"/>
        <v>-3</v>
      </c>
      <c r="O36" s="7">
        <f t="shared" si="1"/>
        <v>-1.7964071856287518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380</v>
      </c>
      <c r="E37" s="8">
        <v>490</v>
      </c>
      <c r="F37" s="8"/>
      <c r="G37" s="8">
        <v>480</v>
      </c>
      <c r="H37" s="8">
        <v>380</v>
      </c>
      <c r="I37" s="8">
        <v>390</v>
      </c>
      <c r="J37" s="8">
        <v>375</v>
      </c>
      <c r="K37" s="8">
        <v>430</v>
      </c>
      <c r="L37" s="9">
        <f t="shared" si="2"/>
        <v>378.33333333333331</v>
      </c>
      <c r="M37" s="5">
        <f t="shared" si="2"/>
        <v>447.5</v>
      </c>
      <c r="N37" s="6">
        <f t="shared" si="0"/>
        <v>69.166666666666686</v>
      </c>
      <c r="O37" s="7">
        <f t="shared" si="1"/>
        <v>18.281938325991192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211</v>
      </c>
      <c r="E38" s="8">
        <v>184</v>
      </c>
      <c r="F38" s="8"/>
      <c r="G38" s="8"/>
      <c r="H38" s="8"/>
      <c r="I38" s="8"/>
      <c r="J38" s="8"/>
      <c r="K38" s="8"/>
      <c r="L38" s="9">
        <f t="shared" si="2"/>
        <v>211</v>
      </c>
      <c r="M38" s="5">
        <f>AVERAGE(E38,G38,I38,K38)</f>
        <v>184</v>
      </c>
      <c r="N38" s="6">
        <f t="shared" si="0"/>
        <v>-27</v>
      </c>
      <c r="O38" s="7">
        <f>M38/L38*100-100</f>
        <v>-12.796208530805686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379</v>
      </c>
      <c r="E39" s="8">
        <v>348</v>
      </c>
      <c r="F39" s="8">
        <v>350</v>
      </c>
      <c r="G39" s="8">
        <v>350</v>
      </c>
      <c r="H39" s="8">
        <v>350</v>
      </c>
      <c r="I39" s="8">
        <v>350</v>
      </c>
      <c r="J39" s="8">
        <v>470</v>
      </c>
      <c r="K39" s="8">
        <v>470</v>
      </c>
      <c r="L39" s="9">
        <f t="shared" si="2"/>
        <v>387.25</v>
      </c>
      <c r="M39" s="5">
        <f>AVERAGE(E39,G39,I39,K39)</f>
        <v>379.5</v>
      </c>
      <c r="N39" s="6">
        <f t="shared" si="0"/>
        <v>-7.75</v>
      </c>
      <c r="O39" s="7">
        <f>M39/L39*100-100</f>
        <v>-2.001291155584255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4">
        <v>176</v>
      </c>
      <c r="E40" s="8">
        <v>176</v>
      </c>
      <c r="F40" s="8">
        <v>170</v>
      </c>
      <c r="G40" s="8">
        <v>190</v>
      </c>
      <c r="H40" s="8">
        <v>190</v>
      </c>
      <c r="I40" s="8">
        <v>160</v>
      </c>
      <c r="J40" s="8">
        <v>180</v>
      </c>
      <c r="K40" s="8">
        <v>210</v>
      </c>
      <c r="L40" s="9">
        <f t="shared" si="2"/>
        <v>179</v>
      </c>
      <c r="M40" s="5">
        <f t="shared" si="2"/>
        <v>184</v>
      </c>
      <c r="N40" s="6">
        <f t="shared" si="0"/>
        <v>5</v>
      </c>
      <c r="O40" s="7">
        <f t="shared" si="1"/>
        <v>2.7932960893854784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4">
        <v>138.19999999999999</v>
      </c>
      <c r="E41" s="8">
        <v>138.19999999999999</v>
      </c>
      <c r="F41" s="8">
        <v>150</v>
      </c>
      <c r="G41" s="8">
        <v>120</v>
      </c>
      <c r="H41" s="8"/>
      <c r="I41" s="8"/>
      <c r="J41" s="8">
        <v>180</v>
      </c>
      <c r="K41" s="8"/>
      <c r="L41" s="9">
        <f t="shared" si="2"/>
        <v>156.06666666666666</v>
      </c>
      <c r="M41" s="5">
        <f t="shared" si="2"/>
        <v>129.1</v>
      </c>
      <c r="N41" s="6">
        <f t="shared" si="0"/>
        <v>-26.966666666666669</v>
      </c>
      <c r="O41" s="7">
        <f t="shared" si="1"/>
        <v>-17.278940623665108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4">
        <v>118</v>
      </c>
      <c r="E42" s="8">
        <v>123</v>
      </c>
      <c r="F42" s="8">
        <v>120</v>
      </c>
      <c r="G42" s="8">
        <v>120</v>
      </c>
      <c r="H42" s="8">
        <v>128</v>
      </c>
      <c r="I42" s="8">
        <v>120</v>
      </c>
      <c r="J42" s="8">
        <v>130</v>
      </c>
      <c r="K42" s="8"/>
      <c r="L42" s="9">
        <f t="shared" si="2"/>
        <v>124</v>
      </c>
      <c r="M42" s="5">
        <f t="shared" si="2"/>
        <v>121</v>
      </c>
      <c r="N42" s="6">
        <f t="shared" si="0"/>
        <v>-3</v>
      </c>
      <c r="O42" s="7">
        <f t="shared" si="1"/>
        <v>-2.4193548387096797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4">
        <v>920</v>
      </c>
      <c r="E43" s="8">
        <v>920</v>
      </c>
      <c r="F43" s="8"/>
      <c r="G43" s="8"/>
      <c r="H43" s="8">
        <v>570</v>
      </c>
      <c r="I43" s="8">
        <v>570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837.66666666666663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4" t="s">
        <v>12</v>
      </c>
      <c r="D46" s="4">
        <v>385</v>
      </c>
      <c r="E46" s="8">
        <v>385</v>
      </c>
      <c r="F46" s="8">
        <v>450</v>
      </c>
      <c r="G46" s="8">
        <v>450</v>
      </c>
      <c r="H46" s="8"/>
      <c r="I46" s="8"/>
      <c r="J46" s="8">
        <v>450</v>
      </c>
      <c r="K46" s="8">
        <v>450</v>
      </c>
      <c r="L46" s="5">
        <f t="shared" si="2"/>
        <v>428.33333333333331</v>
      </c>
      <c r="M46" s="5">
        <f t="shared" si="2"/>
        <v>428.33333333333331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4" t="s">
        <v>60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41" t="s">
        <v>61</v>
      </c>
      <c r="C49" s="42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D50" s="21"/>
      <c r="E50" s="21"/>
      <c r="F50" s="21"/>
      <c r="G50" s="21"/>
      <c r="H50" s="21"/>
      <c r="I50" s="21"/>
      <c r="J50" s="21"/>
      <c r="K50" s="21"/>
    </row>
    <row r="51" spans="1:15" s="1" customFormat="1" ht="20.25" x14ac:dyDescent="0.3">
      <c r="B51" s="22"/>
      <c r="D51" s="21"/>
      <c r="E51" s="21"/>
      <c r="F51" s="21"/>
      <c r="G51" s="21"/>
      <c r="H51" s="21"/>
      <c r="I51" s="21"/>
      <c r="J51" s="21"/>
    </row>
    <row r="52" spans="1:15" x14ac:dyDescent="0.25">
      <c r="D52" s="25"/>
      <c r="E52" s="25"/>
      <c r="F52" s="25"/>
      <c r="G52" s="25"/>
      <c r="H52" s="25"/>
      <c r="I52" s="25"/>
      <c r="J52" s="25"/>
    </row>
    <row r="53" spans="1:15" x14ac:dyDescent="0.25">
      <c r="D53" s="25"/>
      <c r="E53" s="25"/>
      <c r="F53" s="25"/>
      <c r="G53" s="25"/>
      <c r="H53" s="25"/>
      <c r="I53" s="25"/>
      <c r="J53" s="25"/>
    </row>
    <row r="54" spans="1:15" x14ac:dyDescent="0.25">
      <c r="D54" s="25"/>
      <c r="E54" s="25"/>
      <c r="F54" s="25"/>
      <c r="G54" s="25"/>
      <c r="H54" s="25"/>
      <c r="I54" s="25"/>
      <c r="J54" s="25"/>
    </row>
    <row r="55" spans="1:15" x14ac:dyDescent="0.25">
      <c r="D55" s="25"/>
      <c r="E55" s="25"/>
      <c r="F55" s="25"/>
      <c r="G55" s="25"/>
      <c r="H55" s="25"/>
      <c r="I55" s="25"/>
      <c r="J55" s="25"/>
    </row>
  </sheetData>
  <mergeCells count="22"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2021-12-13T04:26:15Z</dcterms:modified>
</cp:coreProperties>
</file>