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май-июн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40" l="1"/>
  <c r="M48" i="40" l="1"/>
  <c r="L48" i="40"/>
  <c r="N48" i="40" s="1"/>
  <c r="L47" i="40"/>
  <c r="M46" i="40"/>
  <c r="L46" i="40"/>
  <c r="N46" i="40" s="1"/>
  <c r="M45" i="40"/>
  <c r="L45" i="40"/>
  <c r="N45" i="40" s="1"/>
  <c r="M44" i="40"/>
  <c r="L44" i="40"/>
  <c r="N44" i="40" s="1"/>
  <c r="M43" i="40"/>
  <c r="L43" i="40"/>
  <c r="M42" i="40"/>
  <c r="L42" i="40"/>
  <c r="N42" i="40" s="1"/>
  <c r="M41" i="40"/>
  <c r="L41" i="40"/>
  <c r="M40" i="40"/>
  <c r="L40" i="40"/>
  <c r="M39" i="40"/>
  <c r="L39" i="40"/>
  <c r="M38" i="40"/>
  <c r="L38" i="40"/>
  <c r="M37" i="40"/>
  <c r="L37" i="40"/>
  <c r="N37" i="40" s="1"/>
  <c r="M36" i="40"/>
  <c r="L36" i="40"/>
  <c r="M35" i="40"/>
  <c r="L35" i="40"/>
  <c r="N35" i="40" s="1"/>
  <c r="M34" i="40"/>
  <c r="L34" i="40"/>
  <c r="M33" i="40"/>
  <c r="L33" i="40"/>
  <c r="M32" i="40"/>
  <c r="L32" i="40"/>
  <c r="M31" i="40"/>
  <c r="L31" i="40"/>
  <c r="M30" i="40"/>
  <c r="L30" i="40"/>
  <c r="N30" i="40" s="1"/>
  <c r="M29" i="40"/>
  <c r="L29" i="40"/>
  <c r="M28" i="40"/>
  <c r="L28" i="40"/>
  <c r="M27" i="40"/>
  <c r="L27" i="40"/>
  <c r="N27" i="40" s="1"/>
  <c r="M26" i="40"/>
  <c r="L26" i="40"/>
  <c r="M25" i="40"/>
  <c r="L25" i="40"/>
  <c r="N25" i="40" s="1"/>
  <c r="M24" i="40"/>
  <c r="L24" i="40"/>
  <c r="M23" i="40"/>
  <c r="L23" i="40"/>
  <c r="N23" i="40" s="1"/>
  <c r="M22" i="40"/>
  <c r="L22" i="40"/>
  <c r="N22" i="40" s="1"/>
  <c r="M21" i="40"/>
  <c r="L21" i="40"/>
  <c r="N21" i="40" s="1"/>
  <c r="M20" i="40"/>
  <c r="L20" i="40"/>
  <c r="N20" i="40" s="1"/>
  <c r="M19" i="40"/>
  <c r="L19" i="40"/>
  <c r="N19" i="40" s="1"/>
  <c r="M18" i="40"/>
  <c r="L18" i="40"/>
  <c r="M17" i="40"/>
  <c r="L17" i="40"/>
  <c r="N17" i="40" s="1"/>
  <c r="M16" i="40"/>
  <c r="L16" i="40"/>
  <c r="N16" i="40" s="1"/>
  <c r="M15" i="40"/>
  <c r="L15" i="40"/>
  <c r="M14" i="40"/>
  <c r="L14" i="40"/>
  <c r="M13" i="40"/>
  <c r="L13" i="40"/>
  <c r="M11" i="40"/>
  <c r="L11" i="40"/>
  <c r="N11" i="40" s="1"/>
  <c r="M10" i="40"/>
  <c r="L10" i="40"/>
  <c r="N10" i="40" s="1"/>
  <c r="M9" i="40"/>
  <c r="L9" i="40"/>
  <c r="M8" i="40"/>
  <c r="L8" i="40"/>
  <c r="M7" i="40"/>
  <c r="L7" i="40"/>
  <c r="N7" i="40" s="1"/>
  <c r="N36" i="40" l="1"/>
  <c r="N34" i="40"/>
  <c r="N28" i="40"/>
  <c r="N41" i="40"/>
  <c r="N8" i="40"/>
  <c r="N32" i="40"/>
  <c r="N24" i="40"/>
  <c r="N14" i="40"/>
  <c r="N15" i="40"/>
  <c r="N13" i="40"/>
  <c r="N47" i="40"/>
  <c r="N43" i="40"/>
  <c r="N40" i="40"/>
  <c r="N31" i="40"/>
  <c r="N29" i="40"/>
  <c r="N26" i="40"/>
  <c r="N39" i="40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9" i="40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<sst xmlns="http://schemas.openxmlformats.org/spreadsheetml/2006/main" count="110" uniqueCount="65">
  <si>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</si>
  <si>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</si>
  <si>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</si>
  <si>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</si>
  <si>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</si>
  <si>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</si>
  <si>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</si>
  <si>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</si>
  <si>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</si>
  <si>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</si>
  <si>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</si>
  <si>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</si>
  <si>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</si>
  <si>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</si>
  <si>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</si>
  <si>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</si>
  <si>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</si>
  <si>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</si>
  <si>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</si>
  <si>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</si>
  <si>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</si>
  <si>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</si>
  <si>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</si>
  <si>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</si>
  <si>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</si>
  <si>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</si>
  <si>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</si>
  <si>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</si>
  <si>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</si>
  <si>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</si>
  <si>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</si>
  <si>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</si>
  <si>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</si>
  <si>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</si>
  <si>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</si>
  <si>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</si>
  <si>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</si>
  <si>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</si>
  <si>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</si>
  <si>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</si>
  <si>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</si>
  <si>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</si>
  <si>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</si>
  <si>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</si>
  <si>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</si>
  <si>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</si>
  <si>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</si>
  <si>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</si>
  <si>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</si>
  <si>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</si>
  <si>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</si>
  <si>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</si>
  <si>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</si>
  <si>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</si>
  <si>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</si>
  <si>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</si>
  <si>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</si>
  <si>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</si>
  <si>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</si>
  <si>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</si>
  <si>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</si>
  <si>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</si>
  <si>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сентябрь</t>
  </si>
  <si>
    <t>октябрь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</si>
  <si>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01.10.2023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</si>
</sst>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5" borderId="0" xfId="1" applyFont="1" applyFill="1"/>
    <xf numFmtId="0" fontId="1" fillId="0" borderId="0" xfId="1"/>
    <xf numFmtId="0" fontId="4" fillId="5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5" fillId="7" borderId="2" xfId="1" applyNumberFormat="1" applyFont="1" applyFill="1" applyBorder="1" applyAlignment="1">
      <alignment horizontal="right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3" fillId="9" borderId="2" xfId="1" applyNumberFormat="1" applyFont="1" applyFill="1" applyBorder="1" applyAlignment="1">
      <alignment horizontal="right" vertical="center" wrapText="1"/>
    </xf>
    <xf numFmtId="1" fontId="2" fillId="9" borderId="2" xfId="1" applyNumberFormat="1" applyFont="1" applyFill="1" applyBorder="1" applyAlignment="1">
      <alignment horizontal="right" vertical="center" wrapText="1"/>
    </xf>
    <xf numFmtId="1" fontId="6" fillId="9" borderId="2" xfId="1" applyNumberFormat="1" applyFont="1" applyFill="1" applyBorder="1" applyAlignment="1">
      <alignment horizontal="center" vertical="center" wrapText="1"/>
    </xf>
    <xf numFmtId="1" fontId="5" fillId="9" borderId="2" xfId="1" applyNumberFormat="1" applyFont="1" applyFill="1" applyBorder="1" applyAlignment="1">
      <alignment horizontal="right" vertical="center" wrapText="1"/>
    </xf>
    <xf numFmtId="1" fontId="2" fillId="9" borderId="9" xfId="1" applyNumberFormat="1" applyFont="1" applyFill="1" applyBorder="1" applyAlignment="1">
      <alignment horizontal="center" vertical="center" textRotation="90" wrapText="1"/>
    </xf>
    <xf numFmtId="1" fontId="2" fillId="9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6" borderId="9" xfId="1" applyNumberFormat="1" applyFont="1" applyFill="1" applyBorder="1" applyAlignment="1">
      <alignment horizontal="center" vertical="center" textRotation="90" wrapText="1"/>
    </xf>
    <xf numFmtId="1" fontId="2" fillId="6" borderId="10" xfId="1" applyNumberFormat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1" zoomScaleNormal="91" workbookViewId="0">
      <pane xSplit="1" topLeftCell="B1" activePane="topRight" state="frozen"/>
      <selection pane="topRight" activeCell="R4" sqref="R4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6.140625" style="17" customWidth="1"/>
    <col min="12" max="13" width="6.42578125" style="1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1" customFormat="1" ht="33" customHeight="1" x14ac:dyDescent="0.25">
      <c r="A2" s="36" t="s">
        <v>0</v>
      </c>
      <c r="B2" s="36" t="s">
        <v>1</v>
      </c>
      <c r="C2" s="36" t="s">
        <v>2</v>
      </c>
      <c r="D2" s="39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51.75" customHeight="1" x14ac:dyDescent="0.25">
      <c r="A3" s="37"/>
      <c r="B3" s="37"/>
      <c r="C3" s="37"/>
      <c r="D3" s="42" t="s">
        <v>4</v>
      </c>
      <c r="E3" s="43"/>
      <c r="F3" s="42" t="s">
        <v>60</v>
      </c>
      <c r="G3" s="43"/>
      <c r="H3" s="42" t="s">
        <v>5</v>
      </c>
      <c r="I3" s="43"/>
      <c r="J3" s="42" t="s">
        <v>6</v>
      </c>
      <c r="K3" s="43"/>
      <c r="L3" s="44" t="s">
        <v>7</v>
      </c>
      <c r="M3" s="45"/>
      <c r="N3" s="45"/>
      <c r="O3" s="46"/>
    </row>
    <row r="4" spans="1:15" s="1" customFormat="1" ht="20.25" customHeight="1" x14ac:dyDescent="0.25">
      <c r="A4" s="37"/>
      <c r="B4" s="37"/>
      <c r="C4" s="37"/>
      <c r="D4" s="33" t="s">
        <v>62</v>
      </c>
      <c r="E4" s="29" t="s">
        <v>63</v>
      </c>
      <c r="F4" s="33" t="s">
        <v>62</v>
      </c>
      <c r="G4" s="29" t="s">
        <v>63</v>
      </c>
      <c r="H4" s="33" t="s">
        <v>62</v>
      </c>
      <c r="I4" s="29" t="s">
        <v>63</v>
      </c>
      <c r="J4" s="33" t="s">
        <v>62</v>
      </c>
      <c r="K4" s="29" t="s">
        <v>63</v>
      </c>
      <c r="L4" s="33" t="s">
        <v>62</v>
      </c>
      <c r="M4" s="29" t="s">
        <v>63</v>
      </c>
      <c r="N4" s="47" t="s">
        <v>8</v>
      </c>
      <c r="O4" s="48"/>
    </row>
    <row r="5" spans="1:15" s="1" customFormat="1" ht="37.5" customHeight="1" x14ac:dyDescent="0.25">
      <c r="A5" s="38"/>
      <c r="B5" s="38"/>
      <c r="C5" s="38"/>
      <c r="D5" s="34"/>
      <c r="E5" s="30"/>
      <c r="F5" s="34"/>
      <c r="G5" s="30"/>
      <c r="H5" s="34"/>
      <c r="I5" s="30"/>
      <c r="J5" s="34"/>
      <c r="K5" s="30"/>
      <c r="L5" s="34"/>
      <c r="M5" s="30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22"/>
      <c r="E6" s="25"/>
      <c r="F6" s="22"/>
      <c r="G6" s="25"/>
      <c r="H6" s="24"/>
      <c r="I6" s="25"/>
      <c r="J6" s="24"/>
      <c r="K6" s="25"/>
      <c r="L6" s="19">
        <v>0</v>
      </c>
      <c r="M6" s="25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22">
        <v>840</v>
      </c>
      <c r="E7" s="25">
        <v>840</v>
      </c>
      <c r="F7" s="22">
        <v>850</v>
      </c>
      <c r="G7" s="25">
        <v>850</v>
      </c>
      <c r="H7" s="24">
        <v>850</v>
      </c>
      <c r="I7" s="25">
        <v>850</v>
      </c>
      <c r="J7" s="24">
        <v>790</v>
      </c>
      <c r="K7" s="25">
        <v>790</v>
      </c>
      <c r="L7" s="19">
        <f t="shared" ref="L7:M21" si="0">AVERAGE(D7,F7,H7,J7)</f>
        <v>832.5</v>
      </c>
      <c r="M7" s="25">
        <f t="shared" si="0"/>
        <v>832.5</v>
      </c>
      <c r="N7" s="4">
        <f>M7-L7</f>
        <v>0</v>
      </c>
      <c r="O7" s="5">
        <f t="shared" ref="O7:O46" si="1">M7/L7*100-100</f>
        <v>0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22">
        <v>466</v>
      </c>
      <c r="E8" s="25">
        <v>476</v>
      </c>
      <c r="F8" s="22">
        <v>450</v>
      </c>
      <c r="G8" s="25"/>
      <c r="H8" s="24">
        <v>520</v>
      </c>
      <c r="I8" s="25">
        <v>520</v>
      </c>
      <c r="J8" s="24">
        <v>560</v>
      </c>
      <c r="K8" s="25">
        <v>560</v>
      </c>
      <c r="L8" s="19">
        <f t="shared" si="0"/>
        <v>499</v>
      </c>
      <c r="M8" s="25">
        <f t="shared" si="0"/>
        <v>518.66666666666663</v>
      </c>
      <c r="N8" s="4">
        <f>M8-L8</f>
        <v>19.666666666666629</v>
      </c>
      <c r="O8" s="5">
        <f t="shared" si="1"/>
        <v>3.9412157648630597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22">
        <v>402</v>
      </c>
      <c r="E9" s="25">
        <v>595</v>
      </c>
      <c r="F9" s="22">
        <v>400</v>
      </c>
      <c r="G9" s="25">
        <v>400</v>
      </c>
      <c r="H9" s="24">
        <v>380</v>
      </c>
      <c r="I9" s="25">
        <v>690</v>
      </c>
      <c r="J9" s="24">
        <v>550</v>
      </c>
      <c r="K9" s="25">
        <v>550</v>
      </c>
      <c r="L9" s="19">
        <f t="shared" si="0"/>
        <v>433</v>
      </c>
      <c r="M9" s="25">
        <f t="shared" si="0"/>
        <v>558.75</v>
      </c>
      <c r="N9" s="4">
        <f t="shared" ref="N9:N46" si="2">M9-L9</f>
        <v>125.75</v>
      </c>
      <c r="O9" s="5">
        <f t="shared" si="1"/>
        <v>29.041570438799056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22">
        <v>850</v>
      </c>
      <c r="E10" s="25">
        <v>850</v>
      </c>
      <c r="F10" s="23">
        <v>630</v>
      </c>
      <c r="G10" s="28">
        <v>630</v>
      </c>
      <c r="H10" s="24">
        <v>711</v>
      </c>
      <c r="I10" s="25">
        <v>711</v>
      </c>
      <c r="J10" s="24">
        <v>780</v>
      </c>
      <c r="K10" s="25">
        <v>780</v>
      </c>
      <c r="L10" s="19">
        <f t="shared" si="0"/>
        <v>742.75</v>
      </c>
      <c r="M10" s="25">
        <f t="shared" si="0"/>
        <v>742.75</v>
      </c>
      <c r="N10" s="4">
        <f t="shared" si="2"/>
        <v>0</v>
      </c>
      <c r="O10" s="5">
        <f t="shared" si="1"/>
        <v>0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22">
        <v>933</v>
      </c>
      <c r="E11" s="25">
        <v>933</v>
      </c>
      <c r="F11" s="22"/>
      <c r="G11" s="25"/>
      <c r="H11" s="24"/>
      <c r="I11" s="25"/>
      <c r="J11" s="24"/>
      <c r="K11" s="25"/>
      <c r="L11" s="19">
        <f t="shared" si="0"/>
        <v>933</v>
      </c>
      <c r="M11" s="25">
        <f t="shared" si="0"/>
        <v>933</v>
      </c>
      <c r="N11" s="4">
        <f t="shared" si="2"/>
        <v>0</v>
      </c>
      <c r="O11" s="5">
        <f t="shared" si="1"/>
        <v>0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22"/>
      <c r="E12" s="25"/>
      <c r="F12" s="22"/>
      <c r="G12" s="25"/>
      <c r="H12" s="24"/>
      <c r="I12" s="25"/>
      <c r="J12" s="24"/>
      <c r="K12" s="25"/>
      <c r="L12" s="19"/>
      <c r="M12" s="25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22">
        <v>968</v>
      </c>
      <c r="E13" s="25">
        <v>630</v>
      </c>
      <c r="F13" s="22">
        <v>900</v>
      </c>
      <c r="G13" s="25">
        <v>550</v>
      </c>
      <c r="H13" s="24">
        <v>1375</v>
      </c>
      <c r="I13" s="25">
        <v>1300</v>
      </c>
      <c r="J13" s="24">
        <v>1100</v>
      </c>
      <c r="K13" s="25"/>
      <c r="L13" s="19">
        <f t="shared" si="0"/>
        <v>1085.75</v>
      </c>
      <c r="M13" s="25">
        <f t="shared" si="0"/>
        <v>826.66666666666663</v>
      </c>
      <c r="N13" s="4">
        <f t="shared" si="2"/>
        <v>-259.08333333333337</v>
      </c>
      <c r="O13" s="5">
        <f t="shared" si="1"/>
        <v>-23.862153657226187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22">
        <v>274.3</v>
      </c>
      <c r="E14" s="25">
        <v>252.5</v>
      </c>
      <c r="F14" s="22">
        <v>270</v>
      </c>
      <c r="G14" s="25">
        <v>250</v>
      </c>
      <c r="H14" s="24">
        <v>275</v>
      </c>
      <c r="I14" s="25">
        <v>260</v>
      </c>
      <c r="J14" s="24">
        <v>280</v>
      </c>
      <c r="K14" s="25">
        <v>300</v>
      </c>
      <c r="L14" s="19">
        <f t="shared" si="0"/>
        <v>274.82499999999999</v>
      </c>
      <c r="M14" s="25">
        <f t="shared" si="0"/>
        <v>265.625</v>
      </c>
      <c r="N14" s="4">
        <f t="shared" si="2"/>
        <v>-9.1999999999999886</v>
      </c>
      <c r="O14" s="5">
        <f t="shared" si="1"/>
        <v>-3.3475848267079016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22">
        <v>292.8</v>
      </c>
      <c r="E15" s="25">
        <v>185</v>
      </c>
      <c r="F15" s="22">
        <v>215</v>
      </c>
      <c r="G15" s="25">
        <v>165</v>
      </c>
      <c r="H15" s="24">
        <v>200</v>
      </c>
      <c r="I15" s="25">
        <v>195</v>
      </c>
      <c r="J15" s="24"/>
      <c r="K15" s="25">
        <v>280</v>
      </c>
      <c r="L15" s="19">
        <f>AVERAGE(D15,F15,H15,J15)</f>
        <v>235.93333333333331</v>
      </c>
      <c r="M15" s="25">
        <f>AVERAGE(E15,G15,I15,K15)</f>
        <v>206.25</v>
      </c>
      <c r="N15" s="4">
        <f t="shared" si="2"/>
        <v>-29.683333333333309</v>
      </c>
      <c r="O15" s="5">
        <f t="shared" si="1"/>
        <v>-12.58123763775076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22">
        <v>530</v>
      </c>
      <c r="E16" s="25">
        <v>530</v>
      </c>
      <c r="F16" s="22">
        <v>550</v>
      </c>
      <c r="G16" s="25">
        <v>550</v>
      </c>
      <c r="H16" s="24">
        <v>1040</v>
      </c>
      <c r="I16" s="25">
        <v>1040</v>
      </c>
      <c r="J16" s="24">
        <v>1055</v>
      </c>
      <c r="K16" s="25">
        <v>1055</v>
      </c>
      <c r="L16" s="19">
        <f>AVERAGE(D16,F16,H16,J16)</f>
        <v>793.75</v>
      </c>
      <c r="M16" s="25">
        <f>AVERAGE(E16,G16,I16,K16)</f>
        <v>793.75</v>
      </c>
      <c r="N16" s="4">
        <f t="shared" si="2"/>
        <v>0</v>
      </c>
      <c r="O16" s="5">
        <f t="shared" si="1"/>
        <v>0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22">
        <v>1150</v>
      </c>
      <c r="E17" s="25">
        <v>1150</v>
      </c>
      <c r="F17" s="22">
        <v>690</v>
      </c>
      <c r="G17" s="25">
        <v>690</v>
      </c>
      <c r="H17" s="24">
        <v>1300</v>
      </c>
      <c r="I17" s="25">
        <v>1300</v>
      </c>
      <c r="J17" s="24">
        <v>940</v>
      </c>
      <c r="K17" s="25">
        <v>940</v>
      </c>
      <c r="L17" s="19">
        <f t="shared" si="0"/>
        <v>1020</v>
      </c>
      <c r="M17" s="25">
        <f t="shared" si="0"/>
        <v>1020</v>
      </c>
      <c r="N17" s="4">
        <f t="shared" si="2"/>
        <v>0</v>
      </c>
      <c r="O17" s="5">
        <f t="shared" si="1"/>
        <v>0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22">
        <v>160</v>
      </c>
      <c r="E18" s="25">
        <v>220</v>
      </c>
      <c r="F18" s="22">
        <v>200</v>
      </c>
      <c r="G18" s="25"/>
      <c r="H18" s="24">
        <v>270</v>
      </c>
      <c r="I18" s="25">
        <v>220</v>
      </c>
      <c r="J18" s="24">
        <v>270</v>
      </c>
      <c r="K18" s="25">
        <v>310</v>
      </c>
      <c r="L18" s="19">
        <f t="shared" si="0"/>
        <v>225</v>
      </c>
      <c r="M18" s="25">
        <f t="shared" si="0"/>
        <v>250</v>
      </c>
      <c r="N18" s="4">
        <f t="shared" si="2"/>
        <v>25</v>
      </c>
      <c r="O18" s="5">
        <f t="shared" si="1"/>
        <v>11.111111111111114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22">
        <v>122</v>
      </c>
      <c r="E19" s="25">
        <v>122</v>
      </c>
      <c r="F19" s="22">
        <v>145</v>
      </c>
      <c r="G19" s="25">
        <v>145</v>
      </c>
      <c r="H19" s="24">
        <v>152</v>
      </c>
      <c r="I19" s="25">
        <v>152</v>
      </c>
      <c r="J19" s="24">
        <v>220</v>
      </c>
      <c r="K19" s="25">
        <v>220</v>
      </c>
      <c r="L19" s="19">
        <f t="shared" si="0"/>
        <v>159.75</v>
      </c>
      <c r="M19" s="25">
        <f t="shared" si="0"/>
        <v>159.75</v>
      </c>
      <c r="N19" s="4">
        <f t="shared" si="2"/>
        <v>0</v>
      </c>
      <c r="O19" s="5">
        <f t="shared" si="1"/>
        <v>0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22">
        <v>400</v>
      </c>
      <c r="E20" s="25">
        <v>400</v>
      </c>
      <c r="F20" s="22">
        <v>320</v>
      </c>
      <c r="G20" s="25">
        <v>320</v>
      </c>
      <c r="H20" s="24">
        <v>390</v>
      </c>
      <c r="I20" s="25">
        <v>390</v>
      </c>
      <c r="J20" s="24">
        <v>285</v>
      </c>
      <c r="K20" s="25">
        <v>285</v>
      </c>
      <c r="L20" s="19">
        <f t="shared" si="0"/>
        <v>348.75</v>
      </c>
      <c r="M20" s="25">
        <f t="shared" si="0"/>
        <v>348.75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22">
        <v>480</v>
      </c>
      <c r="E21" s="25">
        <v>480</v>
      </c>
      <c r="F21" s="22">
        <v>320</v>
      </c>
      <c r="G21" s="25">
        <v>320</v>
      </c>
      <c r="H21" s="24">
        <v>320</v>
      </c>
      <c r="I21" s="25">
        <v>320</v>
      </c>
      <c r="J21" s="24">
        <v>400</v>
      </c>
      <c r="K21" s="25">
        <v>400</v>
      </c>
      <c r="L21" s="19">
        <f t="shared" si="0"/>
        <v>380</v>
      </c>
      <c r="M21" s="25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61</v>
      </c>
      <c r="C22" s="18" t="s">
        <v>12</v>
      </c>
      <c r="D22" s="22">
        <v>490</v>
      </c>
      <c r="E22" s="25">
        <v>490</v>
      </c>
      <c r="F22" s="22"/>
      <c r="G22" s="25"/>
      <c r="H22" s="24"/>
      <c r="I22" s="25"/>
      <c r="J22" s="24">
        <v>350</v>
      </c>
      <c r="K22" s="25">
        <v>350</v>
      </c>
      <c r="L22" s="19">
        <f t="shared" ref="L22:M46" si="3">AVERAGE(D22,F22,H22,J22)</f>
        <v>420</v>
      </c>
      <c r="M22" s="25">
        <f t="shared" si="3"/>
        <v>420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22">
        <v>135</v>
      </c>
      <c r="E23" s="25">
        <v>135</v>
      </c>
      <c r="F23" s="22">
        <v>120</v>
      </c>
      <c r="G23" s="25">
        <v>120</v>
      </c>
      <c r="H23" s="24">
        <v>200</v>
      </c>
      <c r="I23" s="25">
        <v>200</v>
      </c>
      <c r="J23" s="24">
        <v>125</v>
      </c>
      <c r="K23" s="25">
        <v>125</v>
      </c>
      <c r="L23" s="19">
        <f t="shared" si="3"/>
        <v>145</v>
      </c>
      <c r="M23" s="25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22">
        <v>120</v>
      </c>
      <c r="E24" s="25">
        <v>120</v>
      </c>
      <c r="F24" s="22">
        <v>83</v>
      </c>
      <c r="G24" s="25">
        <v>100</v>
      </c>
      <c r="H24" s="24">
        <v>55</v>
      </c>
      <c r="I24" s="25"/>
      <c r="J24" s="24">
        <v>160</v>
      </c>
      <c r="K24" s="25">
        <v>150</v>
      </c>
      <c r="L24" s="19">
        <f t="shared" si="3"/>
        <v>104.5</v>
      </c>
      <c r="M24" s="25">
        <f t="shared" si="3"/>
        <v>123.33333333333333</v>
      </c>
      <c r="N24" s="4">
        <f t="shared" si="2"/>
        <v>18.833333333333329</v>
      </c>
      <c r="O24" s="5">
        <f t="shared" si="1"/>
        <v>18.022328548644339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22">
        <v>96.3</v>
      </c>
      <c r="E25" s="25">
        <v>96.3</v>
      </c>
      <c r="F25" s="22">
        <v>82</v>
      </c>
      <c r="G25" s="25">
        <v>90</v>
      </c>
      <c r="H25" s="24">
        <v>89</v>
      </c>
      <c r="I25" s="25">
        <v>89</v>
      </c>
      <c r="J25" s="24">
        <v>170</v>
      </c>
      <c r="K25" s="25">
        <v>170</v>
      </c>
      <c r="L25" s="19">
        <f t="shared" si="3"/>
        <v>109.325</v>
      </c>
      <c r="M25" s="25">
        <f t="shared" si="3"/>
        <v>111.325</v>
      </c>
      <c r="N25" s="4">
        <f t="shared" si="2"/>
        <v>2</v>
      </c>
      <c r="O25" s="5">
        <f t="shared" si="1"/>
        <v>1.8294077292476487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22">
        <v>213.1</v>
      </c>
      <c r="E26" s="25">
        <v>257</v>
      </c>
      <c r="F26" s="22">
        <v>150</v>
      </c>
      <c r="G26" s="25">
        <v>170</v>
      </c>
      <c r="H26" s="24">
        <v>200</v>
      </c>
      <c r="I26" s="25">
        <v>183</v>
      </c>
      <c r="J26" s="24"/>
      <c r="K26" s="25">
        <v>290</v>
      </c>
      <c r="L26" s="19">
        <f t="shared" si="3"/>
        <v>187.70000000000002</v>
      </c>
      <c r="M26" s="25">
        <f t="shared" si="3"/>
        <v>225</v>
      </c>
      <c r="N26" s="4">
        <f t="shared" si="2"/>
        <v>37.299999999999983</v>
      </c>
      <c r="O26" s="5">
        <f t="shared" si="1"/>
        <v>19.872136387852947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22">
        <v>170</v>
      </c>
      <c r="E27" s="25">
        <v>170</v>
      </c>
      <c r="F27" s="22">
        <v>110</v>
      </c>
      <c r="G27" s="25">
        <v>110</v>
      </c>
      <c r="H27" s="24">
        <v>110</v>
      </c>
      <c r="I27" s="25">
        <v>110</v>
      </c>
      <c r="J27" s="24"/>
      <c r="K27" s="25"/>
      <c r="L27" s="19">
        <f t="shared" si="3"/>
        <v>130</v>
      </c>
      <c r="M27" s="25">
        <f t="shared" si="3"/>
        <v>130</v>
      </c>
      <c r="N27" s="4">
        <f t="shared" si="2"/>
        <v>0</v>
      </c>
      <c r="O27" s="5">
        <f t="shared" si="1"/>
        <v>0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22">
        <v>155</v>
      </c>
      <c r="E28" s="25">
        <v>110</v>
      </c>
      <c r="F28" s="22">
        <v>150</v>
      </c>
      <c r="G28" s="25">
        <v>110</v>
      </c>
      <c r="H28" s="24">
        <v>190</v>
      </c>
      <c r="I28" s="25">
        <v>190</v>
      </c>
      <c r="J28" s="24">
        <v>180</v>
      </c>
      <c r="K28" s="25">
        <v>180</v>
      </c>
      <c r="L28" s="19">
        <f t="shared" si="3"/>
        <v>168.75</v>
      </c>
      <c r="M28" s="25">
        <f t="shared" si="3"/>
        <v>147.5</v>
      </c>
      <c r="N28" s="4">
        <f t="shared" si="2"/>
        <v>-21.25</v>
      </c>
      <c r="O28" s="5">
        <f t="shared" si="1"/>
        <v>-12.592592592592595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22">
        <v>180</v>
      </c>
      <c r="E29" s="25">
        <v>180</v>
      </c>
      <c r="F29" s="22">
        <v>150</v>
      </c>
      <c r="G29" s="25">
        <v>150</v>
      </c>
      <c r="H29" s="24">
        <v>190</v>
      </c>
      <c r="I29" s="25">
        <v>190</v>
      </c>
      <c r="J29" s="24">
        <v>210</v>
      </c>
      <c r="K29" s="25">
        <v>220</v>
      </c>
      <c r="L29" s="19">
        <f t="shared" si="3"/>
        <v>182.5</v>
      </c>
      <c r="M29" s="25">
        <f t="shared" si="3"/>
        <v>185</v>
      </c>
      <c r="N29" s="4">
        <f t="shared" si="2"/>
        <v>2.5</v>
      </c>
      <c r="O29" s="5">
        <f t="shared" si="1"/>
        <v>1.3698630136986338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22">
        <v>170</v>
      </c>
      <c r="E30" s="25">
        <v>170</v>
      </c>
      <c r="F30" s="22"/>
      <c r="G30" s="25"/>
      <c r="H30" s="24"/>
      <c r="I30" s="25"/>
      <c r="J30" s="24"/>
      <c r="K30" s="25"/>
      <c r="L30" s="19">
        <f t="shared" si="3"/>
        <v>170</v>
      </c>
      <c r="M30" s="25">
        <f t="shared" si="3"/>
        <v>170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22">
        <v>170</v>
      </c>
      <c r="E31" s="25">
        <v>170</v>
      </c>
      <c r="F31" s="22"/>
      <c r="G31" s="25"/>
      <c r="H31" s="24"/>
      <c r="I31" s="25"/>
      <c r="J31" s="24">
        <v>150</v>
      </c>
      <c r="K31" s="25"/>
      <c r="L31" s="19">
        <f t="shared" si="3"/>
        <v>160</v>
      </c>
      <c r="M31" s="25">
        <f t="shared" si="3"/>
        <v>170</v>
      </c>
      <c r="N31" s="4">
        <f t="shared" si="2"/>
        <v>10</v>
      </c>
      <c r="O31" s="5">
        <f t="shared" si="1"/>
        <v>6.25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22">
        <v>140</v>
      </c>
      <c r="E32" s="25">
        <v>163</v>
      </c>
      <c r="F32" s="22">
        <v>130</v>
      </c>
      <c r="G32" s="25">
        <v>136</v>
      </c>
      <c r="H32" s="24">
        <v>182</v>
      </c>
      <c r="I32" s="25">
        <v>140</v>
      </c>
      <c r="J32" s="24">
        <v>180</v>
      </c>
      <c r="K32" s="25">
        <v>240</v>
      </c>
      <c r="L32" s="19">
        <f t="shared" si="3"/>
        <v>158</v>
      </c>
      <c r="M32" s="25">
        <f t="shared" si="3"/>
        <v>169.75</v>
      </c>
      <c r="N32" s="4">
        <f t="shared" si="2"/>
        <v>11.75</v>
      </c>
      <c r="O32" s="5">
        <f t="shared" si="1"/>
        <v>7.4367088607594951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22">
        <v>164</v>
      </c>
      <c r="E33" s="25">
        <v>93</v>
      </c>
      <c r="F33" s="22"/>
      <c r="G33" s="25">
        <v>84</v>
      </c>
      <c r="H33" s="24"/>
      <c r="I33" s="25"/>
      <c r="J33" s="24"/>
      <c r="K33" s="25"/>
      <c r="L33" s="19">
        <f>AVERAGE(D33,F33,H33,J33)</f>
        <v>164</v>
      </c>
      <c r="M33" s="25">
        <f>AVERAGE(E33,G33,I33,K33)</f>
        <v>88.5</v>
      </c>
      <c r="N33" s="4">
        <f t="shared" si="2"/>
        <v>-75.5</v>
      </c>
      <c r="O33" s="5">
        <f t="shared" si="1"/>
        <v>-46.036585365853654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22">
        <v>164</v>
      </c>
      <c r="E34" s="25">
        <v>138</v>
      </c>
      <c r="F34" s="22"/>
      <c r="G34" s="25"/>
      <c r="H34" s="24"/>
      <c r="I34" s="25"/>
      <c r="J34" s="24"/>
      <c r="K34" s="25"/>
      <c r="L34" s="19">
        <f t="shared" si="3"/>
        <v>164</v>
      </c>
      <c r="M34" s="25">
        <f t="shared" si="3"/>
        <v>138</v>
      </c>
      <c r="N34" s="4">
        <f t="shared" si="2"/>
        <v>-26</v>
      </c>
      <c r="O34" s="5">
        <f t="shared" si="1"/>
        <v>-15.853658536585371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22">
        <v>158</v>
      </c>
      <c r="E35" s="25">
        <v>109</v>
      </c>
      <c r="F35" s="22"/>
      <c r="G35" s="25">
        <v>84</v>
      </c>
      <c r="H35" s="24"/>
      <c r="I35" s="25"/>
      <c r="J35" s="24"/>
      <c r="K35" s="25"/>
      <c r="L35" s="19">
        <f t="shared" si="3"/>
        <v>158</v>
      </c>
      <c r="M35" s="25">
        <f t="shared" si="3"/>
        <v>96.5</v>
      </c>
      <c r="N35" s="4">
        <f t="shared" si="2"/>
        <v>-61.5</v>
      </c>
      <c r="O35" s="5">
        <f t="shared" si="1"/>
        <v>-38.924050632911388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22">
        <v>154</v>
      </c>
      <c r="E36" s="25">
        <v>91</v>
      </c>
      <c r="F36" s="22"/>
      <c r="G36" s="25">
        <v>84</v>
      </c>
      <c r="H36" s="24"/>
      <c r="I36" s="25"/>
      <c r="J36" s="24"/>
      <c r="K36" s="25"/>
      <c r="L36" s="19">
        <f t="shared" si="3"/>
        <v>154</v>
      </c>
      <c r="M36" s="25">
        <f t="shared" si="3"/>
        <v>87.5</v>
      </c>
      <c r="N36" s="4">
        <f t="shared" si="2"/>
        <v>-66.5</v>
      </c>
      <c r="O36" s="5">
        <f t="shared" si="1"/>
        <v>-43.18181818181818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22">
        <v>450</v>
      </c>
      <c r="E37" s="25">
        <v>450</v>
      </c>
      <c r="F37" s="22">
        <v>540</v>
      </c>
      <c r="G37" s="25">
        <v>470</v>
      </c>
      <c r="H37" s="24">
        <v>590</v>
      </c>
      <c r="I37" s="25">
        <v>550</v>
      </c>
      <c r="J37" s="24"/>
      <c r="K37" s="25">
        <v>580</v>
      </c>
      <c r="L37" s="19">
        <f t="shared" si="3"/>
        <v>526.66666666666663</v>
      </c>
      <c r="M37" s="25">
        <f t="shared" si="3"/>
        <v>512.5</v>
      </c>
      <c r="N37" s="4">
        <f t="shared" si="2"/>
        <v>-14.166666666666629</v>
      </c>
      <c r="O37" s="5">
        <f t="shared" si="1"/>
        <v>-2.6898734177215147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22">
        <v>190</v>
      </c>
      <c r="E38" s="25">
        <v>111</v>
      </c>
      <c r="F38" s="22"/>
      <c r="G38" s="25"/>
      <c r="H38" s="24"/>
      <c r="I38" s="25"/>
      <c r="J38" s="24"/>
      <c r="K38" s="25"/>
      <c r="L38" s="19">
        <f t="shared" si="3"/>
        <v>190</v>
      </c>
      <c r="M38" s="25">
        <f t="shared" si="3"/>
        <v>111</v>
      </c>
      <c r="N38" s="4">
        <f t="shared" si="2"/>
        <v>-79</v>
      </c>
      <c r="O38" s="5">
        <f>M38/L38*100-100</f>
        <v>-41.578947368421048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22">
        <v>376</v>
      </c>
      <c r="E39" s="25">
        <v>330</v>
      </c>
      <c r="F39" s="22">
        <v>410</v>
      </c>
      <c r="G39" s="25">
        <v>450</v>
      </c>
      <c r="H39" s="24">
        <v>390</v>
      </c>
      <c r="I39" s="25">
        <v>390</v>
      </c>
      <c r="J39" s="24">
        <v>630</v>
      </c>
      <c r="K39" s="25">
        <v>500</v>
      </c>
      <c r="L39" s="19">
        <f t="shared" si="3"/>
        <v>451.5</v>
      </c>
      <c r="M39" s="25">
        <f t="shared" si="3"/>
        <v>417.5</v>
      </c>
      <c r="N39" s="4">
        <f t="shared" si="2"/>
        <v>-34</v>
      </c>
      <c r="O39" s="5">
        <f>M39/L39*100-100</f>
        <v>-7.5304540420819421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22">
        <v>183.6</v>
      </c>
      <c r="E40" s="25">
        <v>221</v>
      </c>
      <c r="F40" s="22">
        <v>190</v>
      </c>
      <c r="G40" s="25">
        <v>190</v>
      </c>
      <c r="H40" s="24"/>
      <c r="I40" s="25">
        <v>320</v>
      </c>
      <c r="J40" s="24">
        <v>190</v>
      </c>
      <c r="K40" s="25">
        <v>275</v>
      </c>
      <c r="L40" s="19">
        <f t="shared" si="3"/>
        <v>187.86666666666667</v>
      </c>
      <c r="M40" s="25">
        <f t="shared" si="3"/>
        <v>251.5</v>
      </c>
      <c r="N40" s="4">
        <f t="shared" si="2"/>
        <v>63.633333333333326</v>
      </c>
      <c r="O40" s="5">
        <f t="shared" si="1"/>
        <v>33.871540099361255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22">
        <v>237.6</v>
      </c>
      <c r="E41" s="25">
        <v>237.6</v>
      </c>
      <c r="F41" s="22">
        <v>220</v>
      </c>
      <c r="G41" s="25">
        <v>220</v>
      </c>
      <c r="H41" s="24">
        <v>210</v>
      </c>
      <c r="I41" s="25">
        <v>320</v>
      </c>
      <c r="J41" s="24">
        <v>230</v>
      </c>
      <c r="K41" s="25">
        <v>280</v>
      </c>
      <c r="L41" s="19">
        <f t="shared" si="3"/>
        <v>224.4</v>
      </c>
      <c r="M41" s="25">
        <f t="shared" si="3"/>
        <v>264.39999999999998</v>
      </c>
      <c r="N41" s="4">
        <f t="shared" si="2"/>
        <v>39.999999999999972</v>
      </c>
      <c r="O41" s="5">
        <f t="shared" si="1"/>
        <v>17.825311942959004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22">
        <v>133.69999999999999</v>
      </c>
      <c r="E42" s="25">
        <v>133</v>
      </c>
      <c r="F42" s="22">
        <v>150</v>
      </c>
      <c r="G42" s="25">
        <v>160</v>
      </c>
      <c r="H42" s="24">
        <v>150</v>
      </c>
      <c r="I42" s="25">
        <v>150</v>
      </c>
      <c r="J42" s="24">
        <v>130</v>
      </c>
      <c r="K42" s="25">
        <v>155</v>
      </c>
      <c r="L42" s="19">
        <f t="shared" si="3"/>
        <v>140.92500000000001</v>
      </c>
      <c r="M42" s="25">
        <f t="shared" si="3"/>
        <v>149.5</v>
      </c>
      <c r="N42" s="4">
        <f t="shared" si="2"/>
        <v>8.5749999999999886</v>
      </c>
      <c r="O42" s="5">
        <f t="shared" si="1"/>
        <v>6.0847968777718648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22">
        <v>920</v>
      </c>
      <c r="E43" s="25">
        <v>920</v>
      </c>
      <c r="F43" s="22">
        <v>863</v>
      </c>
      <c r="G43" s="25"/>
      <c r="H43" s="24">
        <v>1136</v>
      </c>
      <c r="I43" s="25">
        <v>1136</v>
      </c>
      <c r="J43" s="24">
        <v>1204</v>
      </c>
      <c r="K43" s="25"/>
      <c r="L43" s="19">
        <f t="shared" si="3"/>
        <v>1030.75</v>
      </c>
      <c r="M43" s="25">
        <f t="shared" si="3"/>
        <v>1028</v>
      </c>
      <c r="N43" s="4">
        <f t="shared" si="2"/>
        <v>-2.75</v>
      </c>
      <c r="O43" s="5">
        <f t="shared" si="1"/>
        <v>-0.26679602231385502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22">
        <v>450</v>
      </c>
      <c r="E44" s="25">
        <v>450</v>
      </c>
      <c r="F44" s="22">
        <v>420</v>
      </c>
      <c r="G44" s="25">
        <v>420</v>
      </c>
      <c r="H44" s="24">
        <v>830</v>
      </c>
      <c r="I44" s="25">
        <v>830</v>
      </c>
      <c r="J44" s="24"/>
      <c r="K44" s="25"/>
      <c r="L44" s="19">
        <f t="shared" si="3"/>
        <v>566.66666666666663</v>
      </c>
      <c r="M44" s="25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22"/>
      <c r="E45" s="25"/>
      <c r="F45" s="22"/>
      <c r="G45" s="25"/>
      <c r="H45" s="24">
        <v>480</v>
      </c>
      <c r="I45" s="25">
        <v>480</v>
      </c>
      <c r="J45" s="24">
        <v>600</v>
      </c>
      <c r="K45" s="25">
        <v>850</v>
      </c>
      <c r="L45" s="19">
        <f t="shared" si="3"/>
        <v>540</v>
      </c>
      <c r="M45" s="25">
        <f t="shared" si="3"/>
        <v>665</v>
      </c>
      <c r="N45" s="4">
        <f t="shared" si="2"/>
        <v>125</v>
      </c>
      <c r="O45" s="5">
        <f t="shared" si="1"/>
        <v>23.148148148148138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22">
        <v>549</v>
      </c>
      <c r="E46" s="25">
        <v>549</v>
      </c>
      <c r="F46" s="22">
        <v>490</v>
      </c>
      <c r="G46" s="25">
        <v>490</v>
      </c>
      <c r="H46" s="24"/>
      <c r="I46" s="25"/>
      <c r="J46" s="24"/>
      <c r="K46" s="25"/>
      <c r="L46" s="19">
        <f t="shared" si="3"/>
        <v>519.5</v>
      </c>
      <c r="M46" s="25">
        <f t="shared" si="3"/>
        <v>519.5</v>
      </c>
      <c r="N46" s="4">
        <f t="shared" si="2"/>
        <v>0</v>
      </c>
      <c r="O46" s="5">
        <f t="shared" si="1"/>
        <v>0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22"/>
      <c r="E47" s="25"/>
      <c r="F47" s="22"/>
      <c r="G47" s="25"/>
      <c r="H47" s="24"/>
      <c r="I47" s="25"/>
      <c r="J47" s="24">
        <v>325</v>
      </c>
      <c r="K47" s="25">
        <v>325</v>
      </c>
      <c r="L47" s="19">
        <f>AVERAGE(D47,F47,H47,J47)</f>
        <v>325</v>
      </c>
      <c r="M47" s="25">
        <f>AVERAGE(E47,G47,I47,K47)</f>
        <v>325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22"/>
      <c r="E48" s="25"/>
      <c r="F48" s="22"/>
      <c r="G48" s="25"/>
      <c r="H48" s="24">
        <v>60</v>
      </c>
      <c r="I48" s="25">
        <v>60</v>
      </c>
      <c r="J48" s="24">
        <v>50</v>
      </c>
      <c r="K48" s="25">
        <v>50</v>
      </c>
      <c r="L48" s="19">
        <f>AVERAGE(D48,F48,H48,J48)</f>
        <v>55</v>
      </c>
      <c r="M48" s="25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31" t="s">
        <v>59</v>
      </c>
      <c r="C49" s="32"/>
      <c r="D49" s="20"/>
      <c r="E49" s="26"/>
      <c r="F49" s="20"/>
      <c r="G49" s="26"/>
      <c r="H49" s="20"/>
      <c r="I49" s="26"/>
      <c r="J49" s="20"/>
      <c r="K49" s="26"/>
      <c r="L49" s="21">
        <v>42</v>
      </c>
      <c r="M49" s="27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2023-09-05T02:28:07Z</cp:lastPrinted>
  <dcterms:created xsi:type="dcterms:W3CDTF">2019-10-03T07:22:16Z</dcterms:created>
  <dcterms:modified xsi:type="dcterms:W3CDTF">2023-11-08T04:03:42Z</dcterms:modified>
</cp:coreProperties>
</file>