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Рознничные цены ПОРТНЯГИНА Ф.И\"/>
    </mc:Choice>
  </mc:AlternateContent>
  <bookViews>
    <workbookView xWindow="0" yWindow="0" windowWidth="11835" windowHeight="9060" tabRatio="616"/>
  </bookViews>
  <sheets>
    <sheet name="цены на 01.06.2024" sheetId="4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0" l="1"/>
  <c r="L36" i="40"/>
  <c r="L38" i="40"/>
  <c r="L39" i="40"/>
  <c r="L40" i="40"/>
  <c r="M48" i="40" l="1"/>
  <c r="L48" i="40"/>
  <c r="M46" i="40"/>
  <c r="L46" i="40"/>
  <c r="M44" i="40"/>
  <c r="L44" i="40"/>
  <c r="M43" i="40"/>
  <c r="M42" i="40"/>
  <c r="L42" i="40"/>
  <c r="M41" i="40"/>
  <c r="L41" i="40"/>
  <c r="M40" i="40"/>
  <c r="M39" i="40"/>
  <c r="M38" i="40"/>
  <c r="M36" i="40"/>
  <c r="M35" i="40"/>
  <c r="M34" i="40"/>
  <c r="L34" i="40"/>
  <c r="M33" i="40"/>
  <c r="L33" i="40"/>
  <c r="M32" i="40"/>
  <c r="L32" i="40"/>
  <c r="M31" i="40"/>
  <c r="L31" i="40"/>
  <c r="M30" i="40"/>
  <c r="L30" i="40"/>
  <c r="N30" i="40" s="1"/>
  <c r="M29" i="40"/>
  <c r="L29" i="40"/>
  <c r="M28" i="40"/>
  <c r="L28" i="40"/>
  <c r="M27" i="40"/>
  <c r="L27" i="40"/>
  <c r="M26" i="40"/>
  <c r="L26" i="40"/>
  <c r="M25" i="40"/>
  <c r="L25" i="40"/>
  <c r="M24" i="40"/>
  <c r="L24" i="40"/>
  <c r="M23" i="40"/>
  <c r="L23" i="40"/>
  <c r="M22" i="40"/>
  <c r="L22" i="40"/>
  <c r="M21" i="40"/>
  <c r="L21" i="40"/>
  <c r="M20" i="40"/>
  <c r="L20" i="40"/>
  <c r="M19" i="40"/>
  <c r="L19" i="40"/>
  <c r="M18" i="40"/>
  <c r="L18" i="40"/>
  <c r="M17" i="40"/>
  <c r="L17" i="40"/>
  <c r="M16" i="40"/>
  <c r="L16" i="40"/>
  <c r="M15" i="40"/>
  <c r="L15" i="40"/>
  <c r="M14" i="40"/>
  <c r="L14" i="40"/>
  <c r="M13" i="40"/>
  <c r="L13" i="40"/>
  <c r="M11" i="40"/>
  <c r="L11" i="40"/>
  <c r="M10" i="40"/>
  <c r="L10" i="40"/>
  <c r="M9" i="40"/>
  <c r="L9" i="40"/>
  <c r="M8" i="40"/>
  <c r="M7" i="40"/>
  <c r="L7" i="40"/>
  <c r="N48" i="40" l="1"/>
  <c r="N44" i="40"/>
  <c r="N23" i="40"/>
  <c r="N21" i="40"/>
  <c r="N17" i="40"/>
  <c r="N16" i="40"/>
  <c r="N7" i="40"/>
  <c r="N35" i="40"/>
  <c r="N42" i="40"/>
  <c r="N19" i="40"/>
  <c r="N10" i="40"/>
  <c r="N46" i="40"/>
  <c r="N25" i="40"/>
  <c r="N22" i="40"/>
  <c r="N37" i="40"/>
  <c r="N27" i="40"/>
  <c r="N20" i="40"/>
  <c r="N11" i="40"/>
  <c r="N36" i="40"/>
  <c r="N34" i="40"/>
  <c r="N28" i="40"/>
  <c r="N41" i="40"/>
  <c r="N8" i="40"/>
  <c r="N32" i="40"/>
  <c r="N24" i="40"/>
  <c r="N14" i="40"/>
  <c r="N15" i="40"/>
  <c r="N13" i="40"/>
  <c r="N43" i="40"/>
  <c r="N40" i="40"/>
  <c r="N31" i="40"/>
  <c r="N29" i="40"/>
  <c r="N26" i="40"/>
  <c r="N39" i="40"/>
  <c r="N9" i="40"/>
  <c r="N33" i="40"/>
  <c r="N18" i="40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8" i="40"/>
  <c r="O39" i="40"/>
  <c r="O40" i="40"/>
  <c r="O41" i="40"/>
  <c r="O42" i="40"/>
  <c r="O44" i="40"/>
  <c r="O46" i="40"/>
  <c r="O48" i="40"/>
  <c r="O9" i="40"/>
</calcChain>
</file>

<file path=xl/sharedStrings.xml><?xml version="1.0" encoding="utf-8"?>
<sst xmlns="http://schemas.openxmlformats.org/spreadsheetml/2006/main" count="110" uniqueCount="67">
  <si>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</si>
  <si>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</si>
  <si>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</si>
  <si>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</si>
  <si>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</si>
  <si>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</si>
  <si>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</si>
  <si>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</si>
  <si>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</si>
  <si>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</si>
  <si>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</si>
  <si>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</si>
  <si>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</si>
  <si>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</si>
  <si>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</si>
  <si>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</si>
  <si>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</si>
  <si>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</si>
  <si>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</si>
  <si>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</si>
  <si>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</si>
  <si>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</si>
  <si>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</si>
  <si>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</si>
  <si>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</si>
  <si>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</si>
  <si>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</si>
  <si>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</si>
  <si>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</si>
  <si>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</si>
  <si>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</si>
  <si>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</si>
  <si>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</si>
  <si>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</si>
  <si>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</si>
  <si>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</si>
  <si>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</si>
  <si>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</si>
  <si>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</si>
  <si>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</si>
  <si>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</si>
  <si>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</si>
  <si>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</si>
  <si>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</si>
  <si>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</si>
  <si>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</si>
  <si>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</si>
  <si>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</si>
  <si>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</si>
  <si>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</si>
  <si>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</si>
  <si>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</si>
  <si>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</si>
  <si>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</si>
  <si>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</si>
  <si>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</si>
  <si>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</si>
  <si>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</si>
  <si>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</si>
  <si>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</si>
  <si>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</si>
  <si>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Конфеты глазированные</t>
  </si>
  <si>
    <t>декабрь</t>
  </si>
  <si>
    <t>январь</t>
  </si>
  <si>
    <t>апрель</t>
  </si>
  <si>
    <t>май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</si>
  <si>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01.06.2024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</si>
</sst>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34A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3" borderId="0" xfId="1" applyFont="1" applyFill="1"/>
    <xf numFmtId="0" fontId="1" fillId="0" borderId="0" xfId="1"/>
    <xf numFmtId="0" fontId="4" fillId="3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2" fillId="5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1" fontId="5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1" fontId="2" fillId="4" borderId="9" xfId="1" applyNumberFormat="1" applyFont="1" applyFill="1" applyBorder="1" applyAlignment="1">
      <alignment horizontal="center" vertical="center" textRotation="90" wrapText="1"/>
    </xf>
    <xf numFmtId="1" fontId="2" fillId="4" borderId="10" xfId="1" applyNumberFormat="1" applyFont="1" applyFill="1" applyBorder="1" applyAlignment="1">
      <alignment horizontal="center" vertical="center" textRotation="90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10" zoomScale="91" zoomScaleNormal="91" workbookViewId="0">
      <pane xSplit="1" topLeftCell="B1" activePane="topRight" state="frozen"/>
      <selection pane="topRight" activeCell="R47" sqref="R47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9" width="6.42578125" style="17" hidden="1" customWidth="1"/>
    <col min="10" max="10" width="6.42578125" style="17" customWidth="1"/>
    <col min="11" max="11" width="6.140625" style="17" customWidth="1"/>
    <col min="12" max="12" width="10" style="17" customWidth="1"/>
    <col min="13" max="13" width="11.140625" style="17" customWidth="1"/>
    <col min="14" max="14" width="10.42578125" style="17" customWidth="1"/>
    <col min="15" max="15" width="10.57031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33" customHeight="1" x14ac:dyDescent="0.25">
      <c r="A2" s="28" t="s">
        <v>0</v>
      </c>
      <c r="B2" s="28" t="s">
        <v>1</v>
      </c>
      <c r="C2" s="28" t="s">
        <v>2</v>
      </c>
      <c r="D2" s="31" t="s">
        <v>3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s="1" customFormat="1" ht="51.75" customHeight="1" x14ac:dyDescent="0.25">
      <c r="A3" s="29"/>
      <c r="B3" s="29"/>
      <c r="C3" s="29"/>
      <c r="D3" s="34" t="s">
        <v>4</v>
      </c>
      <c r="E3" s="35"/>
      <c r="F3" s="36" t="s">
        <v>60</v>
      </c>
      <c r="G3" s="37"/>
      <c r="H3" s="38" t="s">
        <v>5</v>
      </c>
      <c r="I3" s="39"/>
      <c r="J3" s="36" t="s">
        <v>6</v>
      </c>
      <c r="K3" s="37"/>
      <c r="L3" s="40" t="s">
        <v>7</v>
      </c>
      <c r="M3" s="41"/>
      <c r="N3" s="41"/>
      <c r="O3" s="42"/>
    </row>
    <row r="4" spans="1:15" s="1" customFormat="1" ht="20.25" customHeight="1" x14ac:dyDescent="0.25">
      <c r="A4" s="29"/>
      <c r="B4" s="29"/>
      <c r="C4" s="29"/>
      <c r="D4" s="43" t="s">
        <v>64</v>
      </c>
      <c r="E4" s="45" t="s">
        <v>65</v>
      </c>
      <c r="F4" s="43" t="s">
        <v>64</v>
      </c>
      <c r="G4" s="45" t="s">
        <v>65</v>
      </c>
      <c r="H4" s="43" t="s">
        <v>62</v>
      </c>
      <c r="I4" s="45" t="s">
        <v>63</v>
      </c>
      <c r="J4" s="43" t="s">
        <v>64</v>
      </c>
      <c r="K4" s="45" t="s">
        <v>65</v>
      </c>
      <c r="L4" s="43" t="s">
        <v>64</v>
      </c>
      <c r="M4" s="45" t="s">
        <v>65</v>
      </c>
      <c r="N4" s="47" t="s">
        <v>8</v>
      </c>
      <c r="O4" s="48"/>
    </row>
    <row r="5" spans="1:15" s="1" customFormat="1" ht="37.5" customHeight="1" x14ac:dyDescent="0.25">
      <c r="A5" s="30"/>
      <c r="B5" s="30"/>
      <c r="C5" s="30"/>
      <c r="D5" s="44"/>
      <c r="E5" s="46"/>
      <c r="F5" s="44"/>
      <c r="G5" s="46"/>
      <c r="H5" s="44"/>
      <c r="I5" s="46"/>
      <c r="J5" s="44"/>
      <c r="K5" s="46"/>
      <c r="L5" s="44"/>
      <c r="M5" s="46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19"/>
      <c r="E6" s="22"/>
      <c r="F6" s="19"/>
      <c r="G6" s="22"/>
      <c r="H6" s="19"/>
      <c r="I6" s="22"/>
      <c r="J6" s="19"/>
      <c r="K6" s="22"/>
      <c r="L6" s="19">
        <v>0</v>
      </c>
      <c r="M6" s="22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19">
        <v>840</v>
      </c>
      <c r="E7" s="22">
        <v>840</v>
      </c>
      <c r="F7" s="19">
        <v>850</v>
      </c>
      <c r="G7" s="22">
        <v>850</v>
      </c>
      <c r="H7" s="19"/>
      <c r="I7" s="22"/>
      <c r="J7" s="19">
        <v>890</v>
      </c>
      <c r="K7" s="22">
        <v>890</v>
      </c>
      <c r="L7" s="19">
        <f t="shared" ref="L7:M21" si="0">AVERAGE(D7,F7,H7,J7)</f>
        <v>860</v>
      </c>
      <c r="M7" s="22">
        <f t="shared" si="0"/>
        <v>860</v>
      </c>
      <c r="N7" s="4">
        <f>M7-L7</f>
        <v>0</v>
      </c>
      <c r="O7" s="5">
        <f t="shared" ref="O7:O46" si="1">M7/L7*100-100</f>
        <v>0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19">
        <v>548</v>
      </c>
      <c r="E8" s="22">
        <v>548</v>
      </c>
      <c r="F8" s="19">
        <v>470</v>
      </c>
      <c r="G8" s="22">
        <v>470</v>
      </c>
      <c r="H8" s="19"/>
      <c r="I8" s="22"/>
      <c r="J8" s="19">
        <v>680</v>
      </c>
      <c r="K8" s="22">
        <v>680</v>
      </c>
      <c r="L8" s="19">
        <v>566</v>
      </c>
      <c r="M8" s="22">
        <f t="shared" si="0"/>
        <v>566</v>
      </c>
      <c r="N8" s="4">
        <f>M8-L8</f>
        <v>0</v>
      </c>
      <c r="O8" s="5">
        <f t="shared" si="1"/>
        <v>0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19">
        <v>530</v>
      </c>
      <c r="E9" s="22">
        <v>530</v>
      </c>
      <c r="F9" s="19">
        <v>450</v>
      </c>
      <c r="G9" s="22">
        <v>450</v>
      </c>
      <c r="H9" s="19"/>
      <c r="I9" s="22"/>
      <c r="J9" s="19">
        <v>560</v>
      </c>
      <c r="K9" s="22">
        <v>560</v>
      </c>
      <c r="L9" s="19">
        <f t="shared" si="0"/>
        <v>513.33333333333337</v>
      </c>
      <c r="M9" s="22">
        <f t="shared" si="0"/>
        <v>513.33333333333337</v>
      </c>
      <c r="N9" s="4">
        <f t="shared" ref="N9:N46" si="2">M9-L9</f>
        <v>0</v>
      </c>
      <c r="O9" s="5">
        <f t="shared" si="1"/>
        <v>0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19">
        <v>850</v>
      </c>
      <c r="E10" s="22">
        <v>850</v>
      </c>
      <c r="F10" s="21">
        <v>690</v>
      </c>
      <c r="G10" s="24">
        <v>690</v>
      </c>
      <c r="H10" s="19"/>
      <c r="I10" s="22"/>
      <c r="J10" s="19"/>
      <c r="K10" s="22"/>
      <c r="L10" s="19">
        <f t="shared" si="0"/>
        <v>770</v>
      </c>
      <c r="M10" s="22">
        <f t="shared" si="0"/>
        <v>770</v>
      </c>
      <c r="N10" s="4">
        <f t="shared" si="2"/>
        <v>0</v>
      </c>
      <c r="O10" s="5">
        <f t="shared" si="1"/>
        <v>0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19">
        <v>860</v>
      </c>
      <c r="E11" s="22">
        <v>860</v>
      </c>
      <c r="F11" s="19">
        <v>850</v>
      </c>
      <c r="G11" s="22">
        <v>850</v>
      </c>
      <c r="H11" s="19"/>
      <c r="I11" s="22"/>
      <c r="J11" s="19"/>
      <c r="K11" s="22"/>
      <c r="L11" s="19">
        <f t="shared" si="0"/>
        <v>855</v>
      </c>
      <c r="M11" s="22">
        <f t="shared" si="0"/>
        <v>855</v>
      </c>
      <c r="N11" s="4">
        <f t="shared" si="2"/>
        <v>0</v>
      </c>
      <c r="O11" s="5">
        <f t="shared" si="1"/>
        <v>0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19"/>
      <c r="E12" s="22"/>
      <c r="F12" s="19"/>
      <c r="G12" s="22"/>
      <c r="H12" s="19"/>
      <c r="I12" s="22"/>
      <c r="J12" s="19"/>
      <c r="K12" s="22"/>
      <c r="L12" s="19"/>
      <c r="M12" s="22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19">
        <v>630</v>
      </c>
      <c r="E13" s="22">
        <v>630</v>
      </c>
      <c r="F13" s="19">
        <v>650</v>
      </c>
      <c r="G13" s="22">
        <v>650</v>
      </c>
      <c r="H13" s="19"/>
      <c r="I13" s="22"/>
      <c r="J13" s="19">
        <v>850</v>
      </c>
      <c r="K13" s="22">
        <v>950</v>
      </c>
      <c r="L13" s="19">
        <f t="shared" si="0"/>
        <v>710</v>
      </c>
      <c r="M13" s="22">
        <f t="shared" si="0"/>
        <v>743.33333333333337</v>
      </c>
      <c r="N13" s="4">
        <f t="shared" si="2"/>
        <v>33.333333333333371</v>
      </c>
      <c r="O13" s="5">
        <f t="shared" si="1"/>
        <v>4.6948356807511686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19">
        <v>252.5</v>
      </c>
      <c r="E14" s="22">
        <v>252.5</v>
      </c>
      <c r="F14" s="19">
        <v>250</v>
      </c>
      <c r="G14" s="22">
        <v>250</v>
      </c>
      <c r="H14" s="19"/>
      <c r="I14" s="22"/>
      <c r="J14" s="19">
        <v>300</v>
      </c>
      <c r="K14" s="22">
        <v>300</v>
      </c>
      <c r="L14" s="19">
        <f t="shared" si="0"/>
        <v>267.5</v>
      </c>
      <c r="M14" s="22">
        <f t="shared" si="0"/>
        <v>267.5</v>
      </c>
      <c r="N14" s="4">
        <f t="shared" si="2"/>
        <v>0</v>
      </c>
      <c r="O14" s="5">
        <f t="shared" si="1"/>
        <v>0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19">
        <v>213</v>
      </c>
      <c r="E15" s="22">
        <v>269</v>
      </c>
      <c r="F15" s="19">
        <v>220</v>
      </c>
      <c r="G15" s="22">
        <v>180</v>
      </c>
      <c r="H15" s="19"/>
      <c r="I15" s="22"/>
      <c r="J15" s="19">
        <v>280</v>
      </c>
      <c r="K15" s="22"/>
      <c r="L15" s="19">
        <f>AVERAGE(D15,F15,H15,J15)</f>
        <v>237.66666666666666</v>
      </c>
      <c r="M15" s="22">
        <f>AVERAGE(E15,G15,I15,K15)</f>
        <v>224.5</v>
      </c>
      <c r="N15" s="4">
        <f t="shared" si="2"/>
        <v>-13.166666666666657</v>
      </c>
      <c r="O15" s="5">
        <f t="shared" si="1"/>
        <v>-5.5399719495091091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19">
        <v>196</v>
      </c>
      <c r="E16" s="22">
        <v>196</v>
      </c>
      <c r="F16" s="19"/>
      <c r="G16" s="22">
        <v>220</v>
      </c>
      <c r="H16" s="19"/>
      <c r="I16" s="22"/>
      <c r="J16" s="19">
        <v>825</v>
      </c>
      <c r="K16" s="22"/>
      <c r="L16" s="19">
        <f>AVERAGE(D16,F16,H16,J16)</f>
        <v>510.5</v>
      </c>
      <c r="M16" s="22">
        <f>AVERAGE(E16,G16,I16,K16)</f>
        <v>208</v>
      </c>
      <c r="N16" s="4">
        <f t="shared" si="2"/>
        <v>-302.5</v>
      </c>
      <c r="O16" s="5">
        <f t="shared" si="1"/>
        <v>-59.255631733594512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19">
        <v>1150</v>
      </c>
      <c r="E17" s="22">
        <v>1150</v>
      </c>
      <c r="F17" s="19">
        <v>1120</v>
      </c>
      <c r="G17" s="22">
        <v>1120</v>
      </c>
      <c r="H17" s="19"/>
      <c r="I17" s="22"/>
      <c r="J17" s="19">
        <v>1160</v>
      </c>
      <c r="K17" s="22"/>
      <c r="L17" s="19">
        <f t="shared" si="0"/>
        <v>1143.3333333333333</v>
      </c>
      <c r="M17" s="22">
        <f t="shared" si="0"/>
        <v>1135</v>
      </c>
      <c r="N17" s="4">
        <f t="shared" si="2"/>
        <v>-8.3333333333332575</v>
      </c>
      <c r="O17" s="5">
        <f t="shared" si="1"/>
        <v>-0.72886297376092557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19">
        <v>269</v>
      </c>
      <c r="E18" s="22">
        <v>198.2</v>
      </c>
      <c r="F18" s="19"/>
      <c r="G18" s="22">
        <v>270</v>
      </c>
      <c r="H18" s="19"/>
      <c r="I18" s="22"/>
      <c r="J18" s="19">
        <v>350</v>
      </c>
      <c r="K18" s="22">
        <v>350</v>
      </c>
      <c r="L18" s="19">
        <f t="shared" si="0"/>
        <v>309.5</v>
      </c>
      <c r="M18" s="22">
        <f t="shared" si="0"/>
        <v>272.73333333333335</v>
      </c>
      <c r="N18" s="4">
        <f t="shared" si="2"/>
        <v>-36.766666666666652</v>
      </c>
      <c r="O18" s="5">
        <f t="shared" si="1"/>
        <v>-11.879375336564351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19">
        <v>173</v>
      </c>
      <c r="E19" s="22">
        <v>172.6</v>
      </c>
      <c r="F19" s="19">
        <v>145</v>
      </c>
      <c r="G19" s="22">
        <v>145</v>
      </c>
      <c r="H19" s="19"/>
      <c r="I19" s="22"/>
      <c r="J19" s="19">
        <v>220</v>
      </c>
      <c r="K19" s="22">
        <v>220</v>
      </c>
      <c r="L19" s="19">
        <f t="shared" si="0"/>
        <v>179.33333333333334</v>
      </c>
      <c r="M19" s="22">
        <f t="shared" si="0"/>
        <v>179.20000000000002</v>
      </c>
      <c r="N19" s="4">
        <f t="shared" si="2"/>
        <v>-0.13333333333332575</v>
      </c>
      <c r="O19" s="5">
        <f t="shared" si="1"/>
        <v>-7.434944237917307E-2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19">
        <v>380</v>
      </c>
      <c r="E20" s="22">
        <v>380</v>
      </c>
      <c r="F20" s="19">
        <v>450</v>
      </c>
      <c r="G20" s="22">
        <v>450</v>
      </c>
      <c r="H20" s="19"/>
      <c r="I20" s="22"/>
      <c r="J20" s="19">
        <v>480</v>
      </c>
      <c r="K20" s="22">
        <v>480</v>
      </c>
      <c r="L20" s="19">
        <f t="shared" si="0"/>
        <v>436.66666666666669</v>
      </c>
      <c r="M20" s="22">
        <f t="shared" si="0"/>
        <v>436.66666666666669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19">
        <v>480</v>
      </c>
      <c r="E21" s="22">
        <v>480</v>
      </c>
      <c r="F21" s="19">
        <v>350</v>
      </c>
      <c r="G21" s="22">
        <v>350</v>
      </c>
      <c r="H21" s="19"/>
      <c r="I21" s="22"/>
      <c r="J21" s="19">
        <v>590</v>
      </c>
      <c r="K21" s="22">
        <v>590</v>
      </c>
      <c r="L21" s="19">
        <f t="shared" si="0"/>
        <v>473.33333333333331</v>
      </c>
      <c r="M21" s="22">
        <f t="shared" si="0"/>
        <v>473.33333333333331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61</v>
      </c>
      <c r="C22" s="18" t="s">
        <v>12</v>
      </c>
      <c r="D22" s="19">
        <v>490</v>
      </c>
      <c r="E22" s="22">
        <v>490</v>
      </c>
      <c r="F22" s="19">
        <v>490</v>
      </c>
      <c r="G22" s="22">
        <v>490</v>
      </c>
      <c r="H22" s="19"/>
      <c r="I22" s="22"/>
      <c r="J22" s="19">
        <v>700</v>
      </c>
      <c r="K22" s="22">
        <v>700</v>
      </c>
      <c r="L22" s="19">
        <f t="shared" ref="L22:M46" si="3">AVERAGE(D22,F22,H22,J22)</f>
        <v>560</v>
      </c>
      <c r="M22" s="22">
        <f t="shared" si="3"/>
        <v>560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19">
        <v>135</v>
      </c>
      <c r="E23" s="22">
        <v>135</v>
      </c>
      <c r="F23" s="19">
        <v>120</v>
      </c>
      <c r="G23" s="22">
        <v>120</v>
      </c>
      <c r="H23" s="19"/>
      <c r="I23" s="22"/>
      <c r="J23" s="19">
        <v>150</v>
      </c>
      <c r="K23" s="22">
        <v>150</v>
      </c>
      <c r="L23" s="19">
        <f t="shared" si="3"/>
        <v>135</v>
      </c>
      <c r="M23" s="22">
        <f t="shared" si="3"/>
        <v>135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19">
        <v>120</v>
      </c>
      <c r="E24" s="22">
        <v>120</v>
      </c>
      <c r="F24" s="19">
        <v>100</v>
      </c>
      <c r="G24" s="22">
        <v>100</v>
      </c>
      <c r="H24" s="19"/>
      <c r="I24" s="22"/>
      <c r="J24" s="19">
        <v>160</v>
      </c>
      <c r="K24" s="22">
        <v>160</v>
      </c>
      <c r="L24" s="19">
        <f t="shared" si="3"/>
        <v>126.66666666666667</v>
      </c>
      <c r="M24" s="22">
        <f t="shared" si="3"/>
        <v>126.66666666666667</v>
      </c>
      <c r="N24" s="4">
        <f t="shared" si="2"/>
        <v>0</v>
      </c>
      <c r="O24" s="5">
        <f t="shared" si="1"/>
        <v>0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19">
        <v>96</v>
      </c>
      <c r="E25" s="22">
        <v>96.3</v>
      </c>
      <c r="F25" s="19">
        <v>90</v>
      </c>
      <c r="G25" s="22">
        <v>90</v>
      </c>
      <c r="H25" s="19"/>
      <c r="I25" s="22"/>
      <c r="J25" s="19">
        <v>170</v>
      </c>
      <c r="K25" s="22">
        <v>170</v>
      </c>
      <c r="L25" s="19">
        <f t="shared" si="3"/>
        <v>118.66666666666667</v>
      </c>
      <c r="M25" s="22">
        <f t="shared" si="3"/>
        <v>118.76666666666667</v>
      </c>
      <c r="N25" s="4">
        <f t="shared" si="2"/>
        <v>9.9999999999994316E-2</v>
      </c>
      <c r="O25" s="5">
        <f t="shared" si="1"/>
        <v>8.4269662921343524E-2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19">
        <v>257</v>
      </c>
      <c r="E26" s="22">
        <v>257.10000000000002</v>
      </c>
      <c r="F26" s="19">
        <v>170</v>
      </c>
      <c r="G26" s="22">
        <v>170</v>
      </c>
      <c r="H26" s="19"/>
      <c r="I26" s="22"/>
      <c r="J26" s="19">
        <v>290</v>
      </c>
      <c r="K26" s="22">
        <v>290</v>
      </c>
      <c r="L26" s="19">
        <f t="shared" si="3"/>
        <v>239</v>
      </c>
      <c r="M26" s="22">
        <f t="shared" si="3"/>
        <v>239.03333333333333</v>
      </c>
      <c r="N26" s="4">
        <f t="shared" si="2"/>
        <v>3.3333333333331439E-2</v>
      </c>
      <c r="O26" s="5">
        <f t="shared" si="1"/>
        <v>1.3947001394697622E-2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19">
        <v>160</v>
      </c>
      <c r="E27" s="22">
        <v>160</v>
      </c>
      <c r="F27" s="19">
        <v>110</v>
      </c>
      <c r="G27" s="22">
        <v>110</v>
      </c>
      <c r="H27" s="19"/>
      <c r="I27" s="22"/>
      <c r="J27" s="19"/>
      <c r="K27" s="22"/>
      <c r="L27" s="19">
        <f t="shared" si="3"/>
        <v>135</v>
      </c>
      <c r="M27" s="22">
        <f t="shared" si="3"/>
        <v>135</v>
      </c>
      <c r="N27" s="4">
        <f t="shared" si="2"/>
        <v>0</v>
      </c>
      <c r="O27" s="5">
        <f t="shared" si="1"/>
        <v>0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19">
        <v>103</v>
      </c>
      <c r="E28" s="22">
        <v>103</v>
      </c>
      <c r="F28" s="19">
        <v>110</v>
      </c>
      <c r="G28" s="22">
        <v>110</v>
      </c>
      <c r="H28" s="19"/>
      <c r="I28" s="22"/>
      <c r="J28" s="19">
        <v>180</v>
      </c>
      <c r="K28" s="22">
        <v>180</v>
      </c>
      <c r="L28" s="19">
        <f t="shared" si="3"/>
        <v>131</v>
      </c>
      <c r="M28" s="22">
        <f t="shared" si="3"/>
        <v>131</v>
      </c>
      <c r="N28" s="4">
        <f t="shared" si="2"/>
        <v>0</v>
      </c>
      <c r="O28" s="5">
        <f t="shared" si="1"/>
        <v>0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19">
        <v>120</v>
      </c>
      <c r="E29" s="22">
        <v>120</v>
      </c>
      <c r="F29" s="19">
        <v>150</v>
      </c>
      <c r="G29" s="22">
        <v>150</v>
      </c>
      <c r="H29" s="19"/>
      <c r="I29" s="22"/>
      <c r="J29" s="19">
        <v>210</v>
      </c>
      <c r="K29" s="22">
        <v>260</v>
      </c>
      <c r="L29" s="19">
        <f t="shared" si="3"/>
        <v>160</v>
      </c>
      <c r="M29" s="22">
        <f t="shared" si="3"/>
        <v>176.66666666666666</v>
      </c>
      <c r="N29" s="4">
        <f t="shared" si="2"/>
        <v>16.666666666666657</v>
      </c>
      <c r="O29" s="5">
        <f t="shared" si="1"/>
        <v>10.416666666666657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19">
        <v>170</v>
      </c>
      <c r="E30" s="22">
        <v>170</v>
      </c>
      <c r="F30" s="19">
        <v>150</v>
      </c>
      <c r="G30" s="22">
        <v>150</v>
      </c>
      <c r="H30" s="19"/>
      <c r="I30" s="22"/>
      <c r="J30" s="19"/>
      <c r="K30" s="22"/>
      <c r="L30" s="19">
        <f t="shared" si="3"/>
        <v>160</v>
      </c>
      <c r="M30" s="22">
        <f t="shared" si="3"/>
        <v>160</v>
      </c>
      <c r="N30" s="4">
        <f t="shared" si="2"/>
        <v>0</v>
      </c>
      <c r="O30" s="5">
        <f t="shared" si="1"/>
        <v>0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19">
        <v>170</v>
      </c>
      <c r="E31" s="22">
        <v>170</v>
      </c>
      <c r="F31" s="19">
        <v>150</v>
      </c>
      <c r="G31" s="22">
        <v>150</v>
      </c>
      <c r="H31" s="19"/>
      <c r="I31" s="22"/>
      <c r="J31" s="19">
        <v>210</v>
      </c>
      <c r="K31" s="22"/>
      <c r="L31" s="19">
        <f t="shared" si="3"/>
        <v>176.66666666666666</v>
      </c>
      <c r="M31" s="22">
        <f t="shared" si="3"/>
        <v>160</v>
      </c>
      <c r="N31" s="4">
        <f t="shared" si="2"/>
        <v>-16.666666666666657</v>
      </c>
      <c r="O31" s="5">
        <f t="shared" si="1"/>
        <v>-9.4339622641509351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19">
        <v>163</v>
      </c>
      <c r="E32" s="22">
        <v>163.1</v>
      </c>
      <c r="F32" s="19">
        <v>136</v>
      </c>
      <c r="G32" s="22">
        <v>136</v>
      </c>
      <c r="H32" s="19"/>
      <c r="I32" s="22"/>
      <c r="J32" s="19">
        <v>240</v>
      </c>
      <c r="K32" s="22"/>
      <c r="L32" s="19">
        <f t="shared" si="3"/>
        <v>179.66666666666666</v>
      </c>
      <c r="M32" s="22">
        <f t="shared" si="3"/>
        <v>149.55000000000001</v>
      </c>
      <c r="N32" s="4">
        <f t="shared" si="2"/>
        <v>-30.116666666666646</v>
      </c>
      <c r="O32" s="5">
        <f t="shared" si="1"/>
        <v>-16.762523191094616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19">
        <v>152</v>
      </c>
      <c r="E33" s="22">
        <v>165</v>
      </c>
      <c r="F33" s="19">
        <v>150</v>
      </c>
      <c r="G33" s="22">
        <v>150</v>
      </c>
      <c r="H33" s="19"/>
      <c r="I33" s="22"/>
      <c r="J33" s="19">
        <v>260</v>
      </c>
      <c r="K33" s="22"/>
      <c r="L33" s="19">
        <f>AVERAGE(D33,F33,H33,J33)</f>
        <v>187.33333333333334</v>
      </c>
      <c r="M33" s="22">
        <f>AVERAGE(E33,G33,I33,K33)</f>
        <v>157.5</v>
      </c>
      <c r="N33" s="4">
        <f t="shared" si="2"/>
        <v>-29.833333333333343</v>
      </c>
      <c r="O33" s="5">
        <f t="shared" si="1"/>
        <v>-15.92526690391459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19">
        <v>186</v>
      </c>
      <c r="E34" s="22">
        <v>167</v>
      </c>
      <c r="F34" s="19"/>
      <c r="G34" s="22">
        <v>210</v>
      </c>
      <c r="H34" s="19"/>
      <c r="I34" s="22"/>
      <c r="J34" s="19"/>
      <c r="K34" s="22"/>
      <c r="L34" s="19">
        <f t="shared" si="3"/>
        <v>186</v>
      </c>
      <c r="M34" s="22">
        <f t="shared" si="3"/>
        <v>188.5</v>
      </c>
      <c r="N34" s="4">
        <f t="shared" si="2"/>
        <v>2.5</v>
      </c>
      <c r="O34" s="5">
        <f t="shared" si="1"/>
        <v>1.344086021505376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19">
        <v>152</v>
      </c>
      <c r="E35" s="22">
        <v>167</v>
      </c>
      <c r="F35" s="19">
        <v>150</v>
      </c>
      <c r="G35" s="22">
        <v>180</v>
      </c>
      <c r="H35" s="19"/>
      <c r="I35" s="22"/>
      <c r="J35" s="19">
        <v>260</v>
      </c>
      <c r="K35" s="22"/>
      <c r="L35" s="19">
        <f t="shared" si="3"/>
        <v>187.33333333333334</v>
      </c>
      <c r="M35" s="22">
        <f t="shared" si="3"/>
        <v>173.5</v>
      </c>
      <c r="N35" s="4">
        <f t="shared" si="2"/>
        <v>-13.833333333333343</v>
      </c>
      <c r="O35" s="5">
        <f t="shared" si="1"/>
        <v>-7.384341637010678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19">
        <v>182</v>
      </c>
      <c r="E36" s="22"/>
      <c r="F36" s="19">
        <v>150</v>
      </c>
      <c r="G36" s="22">
        <v>180</v>
      </c>
      <c r="H36" s="19"/>
      <c r="I36" s="22"/>
      <c r="J36" s="19"/>
      <c r="K36" s="22"/>
      <c r="L36" s="19">
        <f t="shared" si="3"/>
        <v>166</v>
      </c>
      <c r="M36" s="22">
        <f t="shared" si="3"/>
        <v>180</v>
      </c>
      <c r="N36" s="4">
        <f t="shared" si="2"/>
        <v>14</v>
      </c>
      <c r="O36" s="5">
        <f t="shared" si="1"/>
        <v>8.4337349397590344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19">
        <v>630</v>
      </c>
      <c r="E37" s="22"/>
      <c r="F37" s="19"/>
      <c r="G37" s="22"/>
      <c r="H37" s="19"/>
      <c r="I37" s="22"/>
      <c r="J37" s="19">
        <v>880</v>
      </c>
      <c r="K37" s="22"/>
      <c r="L37" s="19"/>
      <c r="M37" s="22"/>
      <c r="N37" s="4">
        <f t="shared" si="2"/>
        <v>0</v>
      </c>
      <c r="O37" s="5"/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19">
        <v>182</v>
      </c>
      <c r="E38" s="22">
        <v>217</v>
      </c>
      <c r="F38" s="19">
        <v>150</v>
      </c>
      <c r="G38" s="22">
        <v>180</v>
      </c>
      <c r="H38" s="19"/>
      <c r="I38" s="22"/>
      <c r="J38" s="19"/>
      <c r="K38" s="22"/>
      <c r="L38" s="19">
        <f t="shared" si="3"/>
        <v>166</v>
      </c>
      <c r="M38" s="22">
        <f t="shared" si="3"/>
        <v>198.5</v>
      </c>
      <c r="N38" s="4">
        <f t="shared" si="2"/>
        <v>32.5</v>
      </c>
      <c r="O38" s="5">
        <f>M38/L38*100-100</f>
        <v>19.578313253012041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19">
        <v>402</v>
      </c>
      <c r="E39" s="22">
        <v>407</v>
      </c>
      <c r="F39" s="19">
        <v>450</v>
      </c>
      <c r="G39" s="22">
        <v>420</v>
      </c>
      <c r="H39" s="19"/>
      <c r="I39" s="22"/>
      <c r="J39" s="19"/>
      <c r="K39" s="22"/>
      <c r="L39" s="19">
        <f t="shared" si="3"/>
        <v>426</v>
      </c>
      <c r="M39" s="22">
        <f t="shared" si="3"/>
        <v>413.5</v>
      </c>
      <c r="N39" s="4">
        <f t="shared" si="2"/>
        <v>-12.5</v>
      </c>
      <c r="O39" s="5">
        <f>M39/L39*100-100</f>
        <v>-2.9342723004694875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19">
        <v>220</v>
      </c>
      <c r="E40" s="22">
        <v>227.7</v>
      </c>
      <c r="F40" s="19">
        <v>220</v>
      </c>
      <c r="G40" s="22">
        <v>220</v>
      </c>
      <c r="H40" s="19"/>
      <c r="I40" s="22"/>
      <c r="J40" s="19">
        <v>280</v>
      </c>
      <c r="K40" s="22"/>
      <c r="L40" s="19">
        <f t="shared" si="3"/>
        <v>240</v>
      </c>
      <c r="M40" s="22">
        <f t="shared" si="3"/>
        <v>223.85</v>
      </c>
      <c r="N40" s="4">
        <f t="shared" si="2"/>
        <v>-16.150000000000006</v>
      </c>
      <c r="O40" s="5">
        <f t="shared" si="1"/>
        <v>-6.7291666666666572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19">
        <v>250</v>
      </c>
      <c r="E41" s="22">
        <v>250</v>
      </c>
      <c r="F41" s="19">
        <v>190</v>
      </c>
      <c r="G41" s="22">
        <v>190</v>
      </c>
      <c r="H41" s="19"/>
      <c r="I41" s="22"/>
      <c r="J41" s="19">
        <v>280</v>
      </c>
      <c r="K41" s="22"/>
      <c r="L41" s="19">
        <f t="shared" si="3"/>
        <v>240</v>
      </c>
      <c r="M41" s="22">
        <f t="shared" si="3"/>
        <v>220</v>
      </c>
      <c r="N41" s="4">
        <f t="shared" si="2"/>
        <v>-20</v>
      </c>
      <c r="O41" s="5">
        <f t="shared" si="1"/>
        <v>-8.3333333333333428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19">
        <v>134</v>
      </c>
      <c r="E42" s="22">
        <v>133.69999999999999</v>
      </c>
      <c r="F42" s="19">
        <v>160</v>
      </c>
      <c r="G42" s="22">
        <v>150</v>
      </c>
      <c r="H42" s="19"/>
      <c r="I42" s="22"/>
      <c r="J42" s="19">
        <v>145</v>
      </c>
      <c r="K42" s="22">
        <v>145</v>
      </c>
      <c r="L42" s="19">
        <f t="shared" si="3"/>
        <v>146.33333333333334</v>
      </c>
      <c r="M42" s="22">
        <f t="shared" si="3"/>
        <v>142.9</v>
      </c>
      <c r="N42" s="4">
        <f t="shared" si="2"/>
        <v>-3.4333333333333371</v>
      </c>
      <c r="O42" s="5">
        <f t="shared" si="1"/>
        <v>-2.3462414578587811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19">
        <v>920</v>
      </c>
      <c r="E43" s="22">
        <v>920</v>
      </c>
      <c r="F43" s="19">
        <v>220</v>
      </c>
      <c r="G43" s="22">
        <v>220</v>
      </c>
      <c r="H43" s="19"/>
      <c r="I43" s="22"/>
      <c r="J43" s="19"/>
      <c r="K43" s="22"/>
      <c r="L43" s="19"/>
      <c r="M43" s="22">
        <f t="shared" si="3"/>
        <v>570</v>
      </c>
      <c r="N43" s="4">
        <f t="shared" si="2"/>
        <v>570</v>
      </c>
      <c r="O43" s="5"/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19">
        <v>450</v>
      </c>
      <c r="E44" s="22">
        <v>450</v>
      </c>
      <c r="F44" s="19">
        <v>420</v>
      </c>
      <c r="G44" s="22">
        <v>420</v>
      </c>
      <c r="H44" s="19"/>
      <c r="I44" s="22"/>
      <c r="J44" s="19">
        <v>390</v>
      </c>
      <c r="K44" s="22">
        <v>390</v>
      </c>
      <c r="L44" s="19">
        <f t="shared" si="3"/>
        <v>420</v>
      </c>
      <c r="M44" s="22">
        <f t="shared" si="3"/>
        <v>420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19"/>
      <c r="E45" s="22"/>
      <c r="F45" s="19"/>
      <c r="G45" s="22"/>
      <c r="H45" s="19"/>
      <c r="I45" s="22"/>
      <c r="J45" s="19"/>
      <c r="K45" s="22"/>
      <c r="L45" s="19"/>
      <c r="M45" s="22"/>
      <c r="N45" s="4"/>
      <c r="O45" s="5"/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19">
        <v>549</v>
      </c>
      <c r="E46" s="22">
        <v>549</v>
      </c>
      <c r="F46" s="19">
        <v>550</v>
      </c>
      <c r="G46" s="22">
        <v>550</v>
      </c>
      <c r="H46" s="19"/>
      <c r="I46" s="22"/>
      <c r="J46" s="19">
        <v>780</v>
      </c>
      <c r="K46" s="22">
        <v>780</v>
      </c>
      <c r="L46" s="19">
        <f t="shared" si="3"/>
        <v>626.33333333333337</v>
      </c>
      <c r="M46" s="22">
        <f t="shared" si="3"/>
        <v>626.33333333333337</v>
      </c>
      <c r="N46" s="4">
        <f t="shared" si="2"/>
        <v>0</v>
      </c>
      <c r="O46" s="5">
        <f t="shared" si="1"/>
        <v>0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19"/>
      <c r="E47" s="22">
        <v>140</v>
      </c>
      <c r="F47" s="19"/>
      <c r="G47" s="22"/>
      <c r="H47" s="19"/>
      <c r="I47" s="22"/>
      <c r="J47" s="19"/>
      <c r="K47" s="22">
        <v>160</v>
      </c>
      <c r="L47" s="19"/>
      <c r="M47" s="22"/>
      <c r="N47" s="4"/>
      <c r="O47" s="5"/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19">
        <v>85</v>
      </c>
      <c r="E48" s="22">
        <v>85</v>
      </c>
      <c r="F48" s="19"/>
      <c r="G48" s="22"/>
      <c r="H48" s="19"/>
      <c r="I48" s="22"/>
      <c r="J48" s="19">
        <v>160</v>
      </c>
      <c r="K48" s="22">
        <v>160</v>
      </c>
      <c r="L48" s="19">
        <f>AVERAGE(D48,F48,H48,J48)</f>
        <v>122.5</v>
      </c>
      <c r="M48" s="22">
        <f>AVERAGE(E48,G48,I48,K48)</f>
        <v>122.5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0"/>
      <c r="B49" s="49" t="s">
        <v>59</v>
      </c>
      <c r="C49" s="50"/>
      <c r="D49" s="20"/>
      <c r="E49" s="23"/>
      <c r="F49" s="20"/>
      <c r="G49" s="23"/>
      <c r="H49" s="20"/>
      <c r="I49" s="23"/>
      <c r="J49" s="20"/>
      <c r="K49" s="23"/>
      <c r="L49" s="26">
        <v>42</v>
      </c>
      <c r="M49" s="25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I4:I5"/>
    <mergeCell ref="B49:C49"/>
    <mergeCell ref="D4:D5"/>
    <mergeCell ref="E4:E5"/>
    <mergeCell ref="F4:F5"/>
    <mergeCell ref="G4:G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цены на 01.06.2024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2023-09-05T02:28:07Z</cp:lastPrinted>
  <dcterms:created xsi:type="dcterms:W3CDTF">2019-10-03T07:22:16Z</dcterms:created>
  <dcterms:modified xsi:type="dcterms:W3CDTF">2024-05-27T07:18:53Z</dcterms:modified>
</cp:coreProperties>
</file>