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Зинкова\на сайт 2023\"/>
    </mc:Choice>
  </mc:AlternateContent>
  <bookViews>
    <workbookView xWindow="0" yWindow="0" windowWidth="28800" windowHeight="12435" tabRatio="616"/>
  </bookViews>
  <sheets>
    <sheet name="май-июнь 2023" sheetId="40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40" l="1"/>
  <c r="M48" i="40" l="1"/>
  <c r="L48" i="40"/>
  <c r="N48" i="40" s="1"/>
  <c r="L47" i="40"/>
  <c r="M46" i="40"/>
  <c r="L46" i="40"/>
  <c r="M45" i="40"/>
  <c r="L45" i="40"/>
  <c r="N45" i="40" s="1"/>
  <c r="M44" i="40"/>
  <c r="L44" i="40"/>
  <c r="N44" i="40" s="1"/>
  <c r="M43" i="40"/>
  <c r="L43" i="40"/>
  <c r="M42" i="40"/>
  <c r="L42" i="40"/>
  <c r="M41" i="40"/>
  <c r="L41" i="40"/>
  <c r="M40" i="40"/>
  <c r="L40" i="40"/>
  <c r="M39" i="40"/>
  <c r="L39" i="40"/>
  <c r="M38" i="40"/>
  <c r="L38" i="40"/>
  <c r="M37" i="40"/>
  <c r="L37" i="40"/>
  <c r="M36" i="40"/>
  <c r="L36" i="40"/>
  <c r="M35" i="40"/>
  <c r="L35" i="40"/>
  <c r="M34" i="40"/>
  <c r="L34" i="40"/>
  <c r="M33" i="40"/>
  <c r="L33" i="40"/>
  <c r="M32" i="40"/>
  <c r="L32" i="40"/>
  <c r="M31" i="40"/>
  <c r="L31" i="40"/>
  <c r="M30" i="40"/>
  <c r="L30" i="40"/>
  <c r="N30" i="40" s="1"/>
  <c r="M29" i="40"/>
  <c r="L29" i="40"/>
  <c r="M28" i="40"/>
  <c r="L28" i="40"/>
  <c r="M27" i="40"/>
  <c r="L27" i="40"/>
  <c r="M26" i="40"/>
  <c r="L26" i="40"/>
  <c r="M25" i="40"/>
  <c r="L25" i="40"/>
  <c r="M24" i="40"/>
  <c r="L24" i="40"/>
  <c r="M23" i="40"/>
  <c r="L23" i="40"/>
  <c r="N23" i="40" s="1"/>
  <c r="M22" i="40"/>
  <c r="L22" i="40"/>
  <c r="M21" i="40"/>
  <c r="L21" i="40"/>
  <c r="N21" i="40" s="1"/>
  <c r="M20" i="40"/>
  <c r="L20" i="40"/>
  <c r="M19" i="40"/>
  <c r="L19" i="40"/>
  <c r="M18" i="40"/>
  <c r="L18" i="40"/>
  <c r="M17" i="40"/>
  <c r="L17" i="40"/>
  <c r="N17" i="40" s="1"/>
  <c r="M16" i="40"/>
  <c r="L16" i="40"/>
  <c r="N16" i="40" s="1"/>
  <c r="M15" i="40"/>
  <c r="L15" i="40"/>
  <c r="M14" i="40"/>
  <c r="L14" i="40"/>
  <c r="M13" i="40"/>
  <c r="L13" i="40"/>
  <c r="M11" i="40"/>
  <c r="L11" i="40"/>
  <c r="M10" i="40"/>
  <c r="L10" i="40"/>
  <c r="M9" i="40"/>
  <c r="L9" i="40"/>
  <c r="M8" i="40"/>
  <c r="L8" i="40"/>
  <c r="M7" i="40"/>
  <c r="L7" i="40"/>
  <c r="N7" i="40" s="1"/>
  <c r="N35" i="40" l="1"/>
  <c r="N42" i="40"/>
  <c r="N19" i="40"/>
  <c r="N10" i="40"/>
  <c r="N46" i="40"/>
  <c r="N25" i="40"/>
  <c r="N22" i="40"/>
  <c r="N37" i="40"/>
  <c r="N27" i="40"/>
  <c r="N20" i="40"/>
  <c r="N11" i="40"/>
  <c r="N36" i="40"/>
  <c r="N34" i="40"/>
  <c r="N28" i="40"/>
  <c r="N41" i="40"/>
  <c r="N8" i="40"/>
  <c r="N32" i="40"/>
  <c r="N24" i="40"/>
  <c r="N14" i="40"/>
  <c r="N15" i="40"/>
  <c r="N13" i="40"/>
  <c r="N47" i="40"/>
  <c r="N43" i="40"/>
  <c r="N40" i="40"/>
  <c r="N31" i="40"/>
  <c r="N29" i="40"/>
  <c r="N26" i="40"/>
  <c r="N39" i="40"/>
  <c r="N9" i="40"/>
  <c r="N33" i="40"/>
  <c r="N18" i="40"/>
  <c r="N38" i="40"/>
  <c r="O7" i="40"/>
  <c r="O8" i="40"/>
  <c r="O10" i="40"/>
  <c r="O11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1" i="40"/>
  <c r="O42" i="40"/>
  <c r="O43" i="40"/>
  <c r="O44" i="40"/>
  <c r="O45" i="40"/>
  <c r="O46" i="40"/>
  <c r="O47" i="40"/>
  <c r="O48" i="40"/>
  <c r="O9" i="40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<sst xmlns="http://schemas.openxmlformats.org/spreadsheetml/2006/main" count="110" uniqueCount="65">
  <si>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</si>
  <si>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</si>
  <si>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</si>
  <si>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</si>
  <si>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</si>
  <si>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</si>
  <si>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</si>
  <si>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</si>
  <si>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</si>
  <si>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</si>
  <si>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</si>
  <si>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</si>
  <si>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</si>
  <si>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</si>
  <si>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</si>
  <si>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</si>
  <si>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</si>
  <si>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</si>
  <si>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</si>
  <si>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</si>
  <si>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</si>
  <si>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</si>
  <si>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</si>
  <si>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</si>
  <si>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</si>
  <si>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</si>
  <si>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</si>
  <si>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</si>
  <si>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</si>
  <si>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</si>
  <si>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</si>
  <si>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</si>
  <si>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</si>
  <si>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</si>
  <si>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</si>
  <si>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</si>
  <si>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</si>
  <si>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</si>
  <si>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</si>
  <si>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</si>
  <si>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</si>
  <si>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</si>
  <si>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</si>
  <si>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</si>
  <si>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</si>
  <si>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</si>
  <si>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</si>
  <si>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</si>
  <si>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</si>
  <si>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</si>
  <si>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</si>
  <si>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</si>
  <si>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</si>
  <si>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</si>
  <si>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</si>
  <si>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</si>
  <si>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</si>
  <si>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</si>
  <si>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</si>
  <si>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</si>
  <si>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</si>
  <si>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Конфеты глазированные</t>
  </si>
  <si>
    <t>декабрь</t>
  </si>
  <si>
    <t>январь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</si>
  <si>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01.02.2024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</si>
</sst>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C34A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3" borderId="0" xfId="1" applyFont="1" applyFill="1"/>
    <xf numFmtId="0" fontId="1" fillId="0" borderId="0" xfId="1"/>
    <xf numFmtId="0" fontId="4" fillId="3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2" fillId="5" borderId="2" xfId="1" applyNumberFormat="1" applyFont="1" applyFill="1" applyBorder="1" applyAlignment="1">
      <alignment horizontal="right" vertical="center" wrapText="1"/>
    </xf>
    <xf numFmtId="1" fontId="5" fillId="5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1" fontId="5" fillId="6" borderId="2" xfId="1" applyNumberFormat="1" applyFont="1" applyFill="1" applyBorder="1" applyAlignment="1">
      <alignment horizontal="right" vertical="center" wrapText="1"/>
    </xf>
    <xf numFmtId="1" fontId="6" fillId="6" borderId="2" xfId="1" applyNumberFormat="1" applyFont="1" applyFill="1" applyBorder="1" applyAlignment="1">
      <alignment horizontal="center" vertical="center" wrapText="1"/>
    </xf>
    <xf numFmtId="1" fontId="6" fillId="5" borderId="2" xfId="1" applyNumberFormat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" fillId="4" borderId="9" xfId="1" applyNumberFormat="1" applyFont="1" applyFill="1" applyBorder="1" applyAlignment="1">
      <alignment horizontal="center" vertical="center" textRotation="90" wrapText="1"/>
    </xf>
    <xf numFmtId="1" fontId="2" fillId="4" borderId="10" xfId="1" applyNumberFormat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0" fontId="2" fillId="6" borderId="4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1" zoomScaleNormal="91" workbookViewId="0">
      <pane xSplit="1" topLeftCell="B1" activePane="topRight" state="frozen"/>
      <selection pane="topRight" sqref="A1:O1"/>
    </sheetView>
  </sheetViews>
  <sheetFormatPr defaultRowHeight="15" x14ac:dyDescent="0.25"/>
  <cols>
    <col min="1" max="1" width="6" style="14" customWidth="1"/>
    <col min="2" max="2" width="32.5703125" style="14" customWidth="1"/>
    <col min="3" max="3" width="7.28515625" style="14" customWidth="1"/>
    <col min="4" max="4" width="6.28515625" style="17" customWidth="1"/>
    <col min="5" max="5" width="6.5703125" style="17" customWidth="1"/>
    <col min="6" max="6" width="6.42578125" style="17" customWidth="1"/>
    <col min="7" max="7" width="5.7109375" style="17" customWidth="1"/>
    <col min="8" max="10" width="6.42578125" style="17" customWidth="1"/>
    <col min="11" max="11" width="6.140625" style="17" customWidth="1"/>
    <col min="12" max="13" width="6.42578125" style="17" customWidth="1"/>
    <col min="14" max="15" width="7.28515625" style="17" customWidth="1"/>
    <col min="16" max="16" width="9.140625" style="14" customWidth="1"/>
    <col min="17" max="16384" width="9.140625" style="14"/>
  </cols>
  <sheetData>
    <row r="1" spans="1:15" s="1" customFormat="1" ht="39" customHeight="1" x14ac:dyDescent="0.25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33" customHeight="1" x14ac:dyDescent="0.25">
      <c r="A2" s="34" t="s">
        <v>0</v>
      </c>
      <c r="B2" s="34" t="s">
        <v>1</v>
      </c>
      <c r="C2" s="34" t="s">
        <v>2</v>
      </c>
      <c r="D2" s="37" t="s">
        <v>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s="1" customFormat="1" ht="51.75" customHeight="1" x14ac:dyDescent="0.25">
      <c r="A3" s="35"/>
      <c r="B3" s="35"/>
      <c r="C3" s="35"/>
      <c r="D3" s="40" t="s">
        <v>4</v>
      </c>
      <c r="E3" s="41"/>
      <c r="F3" s="42" t="s">
        <v>60</v>
      </c>
      <c r="G3" s="43"/>
      <c r="H3" s="44" t="s">
        <v>5</v>
      </c>
      <c r="I3" s="45"/>
      <c r="J3" s="42" t="s">
        <v>6</v>
      </c>
      <c r="K3" s="43"/>
      <c r="L3" s="46" t="s">
        <v>7</v>
      </c>
      <c r="M3" s="47"/>
      <c r="N3" s="47"/>
      <c r="O3" s="48"/>
    </row>
    <row r="4" spans="1:15" s="1" customFormat="1" ht="20.25" customHeight="1" x14ac:dyDescent="0.25">
      <c r="A4" s="35"/>
      <c r="B4" s="35"/>
      <c r="C4" s="35"/>
      <c r="D4" s="31" t="s">
        <v>62</v>
      </c>
      <c r="E4" s="27" t="s">
        <v>63</v>
      </c>
      <c r="F4" s="31" t="s">
        <v>62</v>
      </c>
      <c r="G4" s="27" t="s">
        <v>63</v>
      </c>
      <c r="H4" s="31" t="s">
        <v>62</v>
      </c>
      <c r="I4" s="27" t="s">
        <v>63</v>
      </c>
      <c r="J4" s="31" t="s">
        <v>62</v>
      </c>
      <c r="K4" s="27" t="s">
        <v>63</v>
      </c>
      <c r="L4" s="31" t="s">
        <v>62</v>
      </c>
      <c r="M4" s="27" t="s">
        <v>63</v>
      </c>
      <c r="N4" s="49" t="s">
        <v>8</v>
      </c>
      <c r="O4" s="50"/>
    </row>
    <row r="5" spans="1:15" s="1" customFormat="1" ht="37.5" customHeight="1" x14ac:dyDescent="0.25">
      <c r="A5" s="36"/>
      <c r="B5" s="36"/>
      <c r="C5" s="36"/>
      <c r="D5" s="32"/>
      <c r="E5" s="28"/>
      <c r="F5" s="32"/>
      <c r="G5" s="28"/>
      <c r="H5" s="32"/>
      <c r="I5" s="28"/>
      <c r="J5" s="32"/>
      <c r="K5" s="28"/>
      <c r="L5" s="32"/>
      <c r="M5" s="28"/>
      <c r="N5" s="2" t="s">
        <v>9</v>
      </c>
      <c r="O5" s="2" t="s">
        <v>10</v>
      </c>
    </row>
    <row r="6" spans="1:15" s="1" customFormat="1" ht="15.75" x14ac:dyDescent="0.25">
      <c r="A6" s="18">
        <v>1</v>
      </c>
      <c r="B6" s="3" t="s">
        <v>11</v>
      </c>
      <c r="C6" s="18" t="s">
        <v>12</v>
      </c>
      <c r="D6" s="19"/>
      <c r="E6" s="22"/>
      <c r="F6" s="19"/>
      <c r="G6" s="22"/>
      <c r="H6" s="19"/>
      <c r="I6" s="22"/>
      <c r="J6" s="19"/>
      <c r="K6" s="22"/>
      <c r="L6" s="19">
        <v>0</v>
      </c>
      <c r="M6" s="22">
        <v>0</v>
      </c>
      <c r="N6" s="4">
        <v>0</v>
      </c>
      <c r="O6" s="5">
        <v>0</v>
      </c>
    </row>
    <row r="7" spans="1:15" s="1" customFormat="1" ht="15.75" x14ac:dyDescent="0.25">
      <c r="A7" s="18">
        <v>2</v>
      </c>
      <c r="B7" s="3" t="s">
        <v>13</v>
      </c>
      <c r="C7" s="18" t="s">
        <v>12</v>
      </c>
      <c r="D7" s="19">
        <v>840</v>
      </c>
      <c r="E7" s="22">
        <v>840</v>
      </c>
      <c r="F7" s="19">
        <v>850</v>
      </c>
      <c r="G7" s="22">
        <v>850</v>
      </c>
      <c r="H7" s="19"/>
      <c r="I7" s="22"/>
      <c r="J7" s="19">
        <v>790</v>
      </c>
      <c r="K7" s="22">
        <v>790</v>
      </c>
      <c r="L7" s="19">
        <f t="shared" ref="L7:M21" si="0">AVERAGE(D7,F7,H7,J7)</f>
        <v>826.66666666666663</v>
      </c>
      <c r="M7" s="22">
        <f t="shared" si="0"/>
        <v>826.66666666666663</v>
      </c>
      <c r="N7" s="4">
        <f>M7-L7</f>
        <v>0</v>
      </c>
      <c r="O7" s="5">
        <f t="shared" ref="O7:O46" si="1">M7/L7*100-100</f>
        <v>0</v>
      </c>
    </row>
    <row r="8" spans="1:15" s="1" customFormat="1" ht="15.75" x14ac:dyDescent="0.25">
      <c r="A8" s="18">
        <v>3</v>
      </c>
      <c r="B8" s="3" t="s">
        <v>14</v>
      </c>
      <c r="C8" s="18" t="s">
        <v>12</v>
      </c>
      <c r="D8" s="19">
        <v>476</v>
      </c>
      <c r="E8" s="22">
        <v>548</v>
      </c>
      <c r="F8" s="19"/>
      <c r="G8" s="22"/>
      <c r="H8" s="19"/>
      <c r="I8" s="22"/>
      <c r="J8" s="19">
        <v>560</v>
      </c>
      <c r="K8" s="22">
        <v>680</v>
      </c>
      <c r="L8" s="19">
        <f t="shared" si="0"/>
        <v>518</v>
      </c>
      <c r="M8" s="22">
        <f t="shared" si="0"/>
        <v>614</v>
      </c>
      <c r="N8" s="4">
        <f>M8-L8</f>
        <v>96</v>
      </c>
      <c r="O8" s="5">
        <f t="shared" si="1"/>
        <v>18.532818532818538</v>
      </c>
    </row>
    <row r="9" spans="1:15" s="1" customFormat="1" ht="15.75" x14ac:dyDescent="0.25">
      <c r="A9" s="18">
        <v>4</v>
      </c>
      <c r="B9" s="3" t="s">
        <v>15</v>
      </c>
      <c r="C9" s="18" t="s">
        <v>12</v>
      </c>
      <c r="D9" s="19">
        <v>530</v>
      </c>
      <c r="E9" s="22">
        <v>530</v>
      </c>
      <c r="F9" s="19">
        <v>400</v>
      </c>
      <c r="G9" s="22">
        <v>400</v>
      </c>
      <c r="H9" s="19"/>
      <c r="I9" s="22"/>
      <c r="J9" s="19">
        <v>550</v>
      </c>
      <c r="K9" s="22">
        <v>560</v>
      </c>
      <c r="L9" s="19">
        <f t="shared" si="0"/>
        <v>493.33333333333331</v>
      </c>
      <c r="M9" s="22">
        <f t="shared" si="0"/>
        <v>496.66666666666669</v>
      </c>
      <c r="N9" s="4">
        <f t="shared" ref="N9:N46" si="2">M9-L9</f>
        <v>3.3333333333333712</v>
      </c>
      <c r="O9" s="5">
        <f t="shared" si="1"/>
        <v>0.67567567567567721</v>
      </c>
    </row>
    <row r="10" spans="1:15" s="1" customFormat="1" ht="16.5" customHeight="1" x14ac:dyDescent="0.25">
      <c r="A10" s="18">
        <v>5</v>
      </c>
      <c r="B10" s="3" t="s">
        <v>16</v>
      </c>
      <c r="C10" s="18" t="s">
        <v>12</v>
      </c>
      <c r="D10" s="19">
        <v>850</v>
      </c>
      <c r="E10" s="22">
        <v>860</v>
      </c>
      <c r="F10" s="21">
        <v>630</v>
      </c>
      <c r="G10" s="24">
        <v>630</v>
      </c>
      <c r="H10" s="19">
        <v>720</v>
      </c>
      <c r="I10" s="22">
        <v>720</v>
      </c>
      <c r="J10" s="19">
        <v>780</v>
      </c>
      <c r="K10" s="22">
        <v>780</v>
      </c>
      <c r="L10" s="19">
        <f t="shared" si="0"/>
        <v>745</v>
      </c>
      <c r="M10" s="22">
        <f t="shared" si="0"/>
        <v>747.5</v>
      </c>
      <c r="N10" s="4">
        <f t="shared" si="2"/>
        <v>2.5</v>
      </c>
      <c r="O10" s="5">
        <f t="shared" si="1"/>
        <v>0.33557046979866811</v>
      </c>
    </row>
    <row r="11" spans="1:15" s="1" customFormat="1" ht="15.75" x14ac:dyDescent="0.25">
      <c r="A11" s="18">
        <v>6</v>
      </c>
      <c r="B11" s="3" t="s">
        <v>17</v>
      </c>
      <c r="C11" s="18" t="s">
        <v>12</v>
      </c>
      <c r="D11" s="19">
        <v>860</v>
      </c>
      <c r="E11" s="22">
        <v>880</v>
      </c>
      <c r="F11" s="19"/>
      <c r="G11" s="22"/>
      <c r="H11" s="19"/>
      <c r="I11" s="22"/>
      <c r="J11" s="19"/>
      <c r="K11" s="22"/>
      <c r="L11" s="19">
        <f t="shared" si="0"/>
        <v>860</v>
      </c>
      <c r="M11" s="22">
        <f t="shared" si="0"/>
        <v>880</v>
      </c>
      <c r="N11" s="4">
        <f t="shared" si="2"/>
        <v>20</v>
      </c>
      <c r="O11" s="5">
        <f t="shared" si="1"/>
        <v>2.3255813953488484</v>
      </c>
    </row>
    <row r="12" spans="1:15" s="1" customFormat="1" ht="15.75" x14ac:dyDescent="0.25">
      <c r="A12" s="18">
        <v>7</v>
      </c>
      <c r="B12" s="6" t="s">
        <v>18</v>
      </c>
      <c r="C12" s="18" t="s">
        <v>12</v>
      </c>
      <c r="D12" s="19"/>
      <c r="E12" s="22"/>
      <c r="F12" s="19"/>
      <c r="G12" s="22"/>
      <c r="H12" s="19"/>
      <c r="I12" s="22"/>
      <c r="J12" s="19"/>
      <c r="K12" s="22"/>
      <c r="L12" s="19"/>
      <c r="M12" s="22"/>
      <c r="N12" s="4"/>
      <c r="O12" s="5"/>
    </row>
    <row r="13" spans="1:15" s="1" customFormat="1" ht="15.75" x14ac:dyDescent="0.25">
      <c r="A13" s="18">
        <v>8</v>
      </c>
      <c r="B13" s="3" t="s">
        <v>19</v>
      </c>
      <c r="C13" s="7" t="s">
        <v>12</v>
      </c>
      <c r="D13" s="19">
        <v>630</v>
      </c>
      <c r="E13" s="22">
        <v>630</v>
      </c>
      <c r="F13" s="19"/>
      <c r="G13" s="22"/>
      <c r="H13" s="19">
        <v>1180</v>
      </c>
      <c r="I13" s="22">
        <v>1180</v>
      </c>
      <c r="J13" s="19"/>
      <c r="K13" s="22"/>
      <c r="L13" s="19">
        <f t="shared" si="0"/>
        <v>905</v>
      </c>
      <c r="M13" s="22">
        <f t="shared" si="0"/>
        <v>905</v>
      </c>
      <c r="N13" s="4">
        <f t="shared" si="2"/>
        <v>0</v>
      </c>
      <c r="O13" s="5">
        <f t="shared" si="1"/>
        <v>0</v>
      </c>
    </row>
    <row r="14" spans="1:15" s="1" customFormat="1" ht="15.75" x14ac:dyDescent="0.25">
      <c r="A14" s="8">
        <v>9</v>
      </c>
      <c r="B14" s="3" t="s">
        <v>20</v>
      </c>
      <c r="C14" s="18" t="s">
        <v>21</v>
      </c>
      <c r="D14" s="19">
        <v>252.5</v>
      </c>
      <c r="E14" s="22">
        <v>252.5</v>
      </c>
      <c r="F14" s="19">
        <v>200</v>
      </c>
      <c r="G14" s="22">
        <v>250</v>
      </c>
      <c r="H14" s="19">
        <v>260</v>
      </c>
      <c r="I14" s="22">
        <v>260</v>
      </c>
      <c r="J14" s="19">
        <v>300</v>
      </c>
      <c r="K14" s="22">
        <v>300</v>
      </c>
      <c r="L14" s="19">
        <f t="shared" si="0"/>
        <v>253.125</v>
      </c>
      <c r="M14" s="22">
        <f t="shared" si="0"/>
        <v>265.625</v>
      </c>
      <c r="N14" s="4">
        <f t="shared" si="2"/>
        <v>12.5</v>
      </c>
      <c r="O14" s="5">
        <f t="shared" si="1"/>
        <v>4.9382716049382651</v>
      </c>
    </row>
    <row r="15" spans="1:15" s="1" customFormat="1" ht="31.5" x14ac:dyDescent="0.25">
      <c r="A15" s="18">
        <v>10</v>
      </c>
      <c r="B15" s="9" t="s">
        <v>22</v>
      </c>
      <c r="C15" s="8" t="s">
        <v>21</v>
      </c>
      <c r="D15" s="19">
        <v>185</v>
      </c>
      <c r="E15" s="22">
        <v>212.6</v>
      </c>
      <c r="F15" s="19">
        <v>165</v>
      </c>
      <c r="G15" s="22">
        <v>185</v>
      </c>
      <c r="H15" s="19">
        <v>195</v>
      </c>
      <c r="I15" s="22">
        <v>160</v>
      </c>
      <c r="J15" s="19">
        <v>280</v>
      </c>
      <c r="K15" s="22">
        <v>280</v>
      </c>
      <c r="L15" s="19">
        <f>AVERAGE(D15,F15,H15,J15)</f>
        <v>206.25</v>
      </c>
      <c r="M15" s="22">
        <f>AVERAGE(E15,G15,I15,K15)</f>
        <v>209.4</v>
      </c>
      <c r="N15" s="4">
        <f t="shared" si="2"/>
        <v>3.1500000000000057</v>
      </c>
      <c r="O15" s="5">
        <f t="shared" si="1"/>
        <v>1.5272727272727309</v>
      </c>
    </row>
    <row r="16" spans="1:15" s="1" customFormat="1" ht="31.5" x14ac:dyDescent="0.25">
      <c r="A16" s="18">
        <v>11</v>
      </c>
      <c r="B16" s="9" t="s">
        <v>23</v>
      </c>
      <c r="C16" s="8" t="s">
        <v>12</v>
      </c>
      <c r="D16" s="19">
        <v>530</v>
      </c>
      <c r="E16" s="22">
        <v>530</v>
      </c>
      <c r="F16" s="19">
        <v>550</v>
      </c>
      <c r="G16" s="22">
        <v>550</v>
      </c>
      <c r="H16" s="19">
        <v>1040</v>
      </c>
      <c r="I16" s="22">
        <v>1040</v>
      </c>
      <c r="J16" s="19">
        <v>1055</v>
      </c>
      <c r="K16" s="22">
        <v>1055</v>
      </c>
      <c r="L16" s="19">
        <f>AVERAGE(D16,F16,H16,J16)</f>
        <v>793.75</v>
      </c>
      <c r="M16" s="22">
        <f>AVERAGE(E16,G16,I16,K16)</f>
        <v>793.75</v>
      </c>
      <c r="N16" s="4">
        <f t="shared" si="2"/>
        <v>0</v>
      </c>
      <c r="O16" s="5">
        <f t="shared" si="1"/>
        <v>0</v>
      </c>
    </row>
    <row r="17" spans="1:15" s="1" customFormat="1" ht="31.5" x14ac:dyDescent="0.25">
      <c r="A17" s="18">
        <v>12</v>
      </c>
      <c r="B17" s="3" t="s">
        <v>24</v>
      </c>
      <c r="C17" s="18" t="s">
        <v>12</v>
      </c>
      <c r="D17" s="19">
        <v>1150</v>
      </c>
      <c r="E17" s="22">
        <v>1150</v>
      </c>
      <c r="F17" s="19">
        <v>690</v>
      </c>
      <c r="G17" s="22">
        <v>690</v>
      </c>
      <c r="H17" s="19">
        <v>1300</v>
      </c>
      <c r="I17" s="22">
        <v>1300</v>
      </c>
      <c r="J17" s="19">
        <v>940</v>
      </c>
      <c r="K17" s="22">
        <v>940</v>
      </c>
      <c r="L17" s="19">
        <f t="shared" si="0"/>
        <v>1020</v>
      </c>
      <c r="M17" s="22">
        <f t="shared" si="0"/>
        <v>1020</v>
      </c>
      <c r="N17" s="4">
        <f t="shared" si="2"/>
        <v>0</v>
      </c>
      <c r="O17" s="5">
        <f t="shared" si="1"/>
        <v>0</v>
      </c>
    </row>
    <row r="18" spans="1:15" s="1" customFormat="1" ht="15.75" x14ac:dyDescent="0.25">
      <c r="A18" s="18">
        <v>13</v>
      </c>
      <c r="B18" s="3" t="s">
        <v>25</v>
      </c>
      <c r="C18" s="18" t="s">
        <v>26</v>
      </c>
      <c r="D18" s="19">
        <v>266</v>
      </c>
      <c r="E18" s="22">
        <v>257.2</v>
      </c>
      <c r="F18" s="19"/>
      <c r="G18" s="22"/>
      <c r="H18" s="19">
        <v>220</v>
      </c>
      <c r="I18" s="22">
        <v>220</v>
      </c>
      <c r="J18" s="19">
        <v>340</v>
      </c>
      <c r="K18" s="22">
        <v>340</v>
      </c>
      <c r="L18" s="19">
        <f t="shared" si="0"/>
        <v>275.33333333333331</v>
      </c>
      <c r="M18" s="22">
        <f t="shared" si="0"/>
        <v>272.40000000000003</v>
      </c>
      <c r="N18" s="4">
        <f t="shared" si="2"/>
        <v>-2.9333333333332803</v>
      </c>
      <c r="O18" s="5">
        <f t="shared" si="1"/>
        <v>-1.0653753026634121</v>
      </c>
    </row>
    <row r="19" spans="1:15" s="1" customFormat="1" ht="15.75" x14ac:dyDescent="0.25">
      <c r="A19" s="18">
        <v>14</v>
      </c>
      <c r="B19" s="3" t="s">
        <v>27</v>
      </c>
      <c r="C19" s="18" t="s">
        <v>12</v>
      </c>
      <c r="D19" s="19">
        <v>172.6</v>
      </c>
      <c r="E19" s="22">
        <v>172.6</v>
      </c>
      <c r="F19" s="19">
        <v>145</v>
      </c>
      <c r="G19" s="22">
        <v>145</v>
      </c>
      <c r="H19" s="19">
        <v>179.78</v>
      </c>
      <c r="I19" s="22">
        <v>181</v>
      </c>
      <c r="J19" s="19">
        <v>220</v>
      </c>
      <c r="K19" s="22">
        <v>220</v>
      </c>
      <c r="L19" s="19">
        <f t="shared" si="0"/>
        <v>179.345</v>
      </c>
      <c r="M19" s="22">
        <f t="shared" si="0"/>
        <v>179.65</v>
      </c>
      <c r="N19" s="4">
        <f t="shared" si="2"/>
        <v>0.30500000000000682</v>
      </c>
      <c r="O19" s="5">
        <f t="shared" si="1"/>
        <v>0.17006328584572827</v>
      </c>
    </row>
    <row r="20" spans="1:15" s="1" customFormat="1" ht="15.75" x14ac:dyDescent="0.25">
      <c r="A20" s="18">
        <v>15</v>
      </c>
      <c r="B20" s="3" t="s">
        <v>28</v>
      </c>
      <c r="C20" s="18" t="s">
        <v>12</v>
      </c>
      <c r="D20" s="19">
        <v>380</v>
      </c>
      <c r="E20" s="22">
        <v>380</v>
      </c>
      <c r="F20" s="19">
        <v>320</v>
      </c>
      <c r="G20" s="22">
        <v>320</v>
      </c>
      <c r="H20" s="19">
        <v>390</v>
      </c>
      <c r="I20" s="22">
        <v>390</v>
      </c>
      <c r="J20" s="19">
        <v>285</v>
      </c>
      <c r="K20" s="22">
        <v>285</v>
      </c>
      <c r="L20" s="19">
        <f t="shared" si="0"/>
        <v>343.75</v>
      </c>
      <c r="M20" s="22">
        <f t="shared" si="0"/>
        <v>343.75</v>
      </c>
      <c r="N20" s="4">
        <f t="shared" si="2"/>
        <v>0</v>
      </c>
      <c r="O20" s="5">
        <f t="shared" si="1"/>
        <v>0</v>
      </c>
    </row>
    <row r="21" spans="1:15" s="1" customFormat="1" ht="15.75" x14ac:dyDescent="0.25">
      <c r="A21" s="18">
        <v>16</v>
      </c>
      <c r="B21" s="3" t="s">
        <v>29</v>
      </c>
      <c r="C21" s="18" t="s">
        <v>12</v>
      </c>
      <c r="D21" s="19">
        <v>480</v>
      </c>
      <c r="E21" s="22">
        <v>480</v>
      </c>
      <c r="F21" s="19">
        <v>320</v>
      </c>
      <c r="G21" s="22">
        <v>320</v>
      </c>
      <c r="H21" s="19">
        <v>320</v>
      </c>
      <c r="I21" s="22">
        <v>320</v>
      </c>
      <c r="J21" s="19">
        <v>400</v>
      </c>
      <c r="K21" s="22">
        <v>400</v>
      </c>
      <c r="L21" s="19">
        <f t="shared" si="0"/>
        <v>380</v>
      </c>
      <c r="M21" s="22">
        <f t="shared" si="0"/>
        <v>380</v>
      </c>
      <c r="N21" s="4">
        <f t="shared" si="2"/>
        <v>0</v>
      </c>
      <c r="O21" s="5">
        <f t="shared" si="1"/>
        <v>0</v>
      </c>
    </row>
    <row r="22" spans="1:15" s="1" customFormat="1" ht="18.75" customHeight="1" x14ac:dyDescent="0.25">
      <c r="A22" s="18">
        <v>17</v>
      </c>
      <c r="B22" s="3" t="s">
        <v>61</v>
      </c>
      <c r="C22" s="18" t="s">
        <v>12</v>
      </c>
      <c r="D22" s="19">
        <v>490</v>
      </c>
      <c r="E22" s="22">
        <v>490</v>
      </c>
      <c r="F22" s="19">
        <v>380</v>
      </c>
      <c r="G22" s="22">
        <v>380</v>
      </c>
      <c r="H22" s="19"/>
      <c r="I22" s="22"/>
      <c r="J22" s="19">
        <v>350</v>
      </c>
      <c r="K22" s="22">
        <v>350</v>
      </c>
      <c r="L22" s="19">
        <f t="shared" ref="L22:M46" si="3">AVERAGE(D22,F22,H22,J22)</f>
        <v>406.66666666666669</v>
      </c>
      <c r="M22" s="22">
        <f t="shared" si="3"/>
        <v>406.66666666666669</v>
      </c>
      <c r="N22" s="4">
        <f t="shared" si="2"/>
        <v>0</v>
      </c>
      <c r="O22" s="5">
        <f t="shared" si="1"/>
        <v>0</v>
      </c>
    </row>
    <row r="23" spans="1:15" s="1" customFormat="1" ht="15.75" x14ac:dyDescent="0.25">
      <c r="A23" s="18">
        <v>18</v>
      </c>
      <c r="B23" s="3" t="s">
        <v>30</v>
      </c>
      <c r="C23" s="18" t="s">
        <v>31</v>
      </c>
      <c r="D23" s="19">
        <v>135</v>
      </c>
      <c r="E23" s="22">
        <v>135</v>
      </c>
      <c r="F23" s="19">
        <v>120</v>
      </c>
      <c r="G23" s="22">
        <v>120</v>
      </c>
      <c r="H23" s="19">
        <v>200</v>
      </c>
      <c r="I23" s="22">
        <v>200</v>
      </c>
      <c r="J23" s="19">
        <v>125</v>
      </c>
      <c r="K23" s="22">
        <v>125</v>
      </c>
      <c r="L23" s="19">
        <f t="shared" si="3"/>
        <v>145</v>
      </c>
      <c r="M23" s="22">
        <f t="shared" si="3"/>
        <v>145</v>
      </c>
      <c r="N23" s="4">
        <f t="shared" si="2"/>
        <v>0</v>
      </c>
      <c r="O23" s="5">
        <f t="shared" si="1"/>
        <v>0</v>
      </c>
    </row>
    <row r="24" spans="1:15" s="1" customFormat="1" ht="15" customHeight="1" x14ac:dyDescent="0.25">
      <c r="A24" s="18">
        <v>19</v>
      </c>
      <c r="B24" s="3" t="s">
        <v>32</v>
      </c>
      <c r="C24" s="18" t="s">
        <v>12</v>
      </c>
      <c r="D24" s="19"/>
      <c r="E24" s="22"/>
      <c r="F24" s="19">
        <v>60</v>
      </c>
      <c r="G24" s="22">
        <v>60</v>
      </c>
      <c r="H24" s="19"/>
      <c r="I24" s="22"/>
      <c r="J24" s="19">
        <v>150</v>
      </c>
      <c r="K24" s="22">
        <v>150</v>
      </c>
      <c r="L24" s="19">
        <f t="shared" si="3"/>
        <v>105</v>
      </c>
      <c r="M24" s="22">
        <f t="shared" si="3"/>
        <v>105</v>
      </c>
      <c r="N24" s="4">
        <f t="shared" si="2"/>
        <v>0</v>
      </c>
      <c r="O24" s="5">
        <f t="shared" si="1"/>
        <v>0</v>
      </c>
    </row>
    <row r="25" spans="1:15" s="1" customFormat="1" ht="15.75" x14ac:dyDescent="0.25">
      <c r="A25" s="18">
        <v>20</v>
      </c>
      <c r="B25" s="3" t="s">
        <v>33</v>
      </c>
      <c r="C25" s="18" t="s">
        <v>12</v>
      </c>
      <c r="D25" s="19">
        <v>96.3</v>
      </c>
      <c r="E25" s="22">
        <v>96.3</v>
      </c>
      <c r="F25" s="19">
        <v>88</v>
      </c>
      <c r="G25" s="22">
        <v>90</v>
      </c>
      <c r="H25" s="19">
        <v>79.98</v>
      </c>
      <c r="I25" s="22">
        <v>81</v>
      </c>
      <c r="J25" s="19">
        <v>170</v>
      </c>
      <c r="K25" s="22">
        <v>170</v>
      </c>
      <c r="L25" s="19">
        <f t="shared" si="3"/>
        <v>108.57000000000001</v>
      </c>
      <c r="M25" s="22">
        <f t="shared" si="3"/>
        <v>109.325</v>
      </c>
      <c r="N25" s="4">
        <f t="shared" si="2"/>
        <v>0.75499999999999545</v>
      </c>
      <c r="O25" s="5">
        <f t="shared" si="1"/>
        <v>0.69540388689324573</v>
      </c>
    </row>
    <row r="26" spans="1:15" s="1" customFormat="1" ht="15.75" x14ac:dyDescent="0.25">
      <c r="A26" s="18">
        <v>21</v>
      </c>
      <c r="B26" s="3" t="s">
        <v>34</v>
      </c>
      <c r="C26" s="18" t="s">
        <v>12</v>
      </c>
      <c r="D26" s="19">
        <v>215.7</v>
      </c>
      <c r="E26" s="22">
        <v>257.10000000000002</v>
      </c>
      <c r="F26" s="19">
        <v>170</v>
      </c>
      <c r="G26" s="22">
        <v>170</v>
      </c>
      <c r="H26" s="19">
        <v>183</v>
      </c>
      <c r="I26" s="22">
        <v>184</v>
      </c>
      <c r="J26" s="19">
        <v>290</v>
      </c>
      <c r="K26" s="22">
        <v>290</v>
      </c>
      <c r="L26" s="19">
        <f t="shared" si="3"/>
        <v>214.67500000000001</v>
      </c>
      <c r="M26" s="22">
        <f t="shared" si="3"/>
        <v>225.27500000000001</v>
      </c>
      <c r="N26" s="4">
        <f t="shared" si="2"/>
        <v>10.599999999999994</v>
      </c>
      <c r="O26" s="5">
        <f t="shared" si="1"/>
        <v>4.9376965179923218</v>
      </c>
    </row>
    <row r="27" spans="1:15" s="1" customFormat="1" ht="15.75" x14ac:dyDescent="0.25">
      <c r="A27" s="18">
        <v>22</v>
      </c>
      <c r="B27" s="3" t="s">
        <v>35</v>
      </c>
      <c r="C27" s="18" t="s">
        <v>12</v>
      </c>
      <c r="D27" s="19">
        <v>160</v>
      </c>
      <c r="E27" s="22">
        <v>160</v>
      </c>
      <c r="F27" s="19">
        <v>110</v>
      </c>
      <c r="G27" s="22">
        <v>110</v>
      </c>
      <c r="H27" s="19">
        <v>110</v>
      </c>
      <c r="I27" s="22">
        <v>110</v>
      </c>
      <c r="J27" s="19"/>
      <c r="K27" s="22"/>
      <c r="L27" s="19">
        <f t="shared" si="3"/>
        <v>126.66666666666667</v>
      </c>
      <c r="M27" s="22">
        <f t="shared" si="3"/>
        <v>126.66666666666667</v>
      </c>
      <c r="N27" s="4">
        <f t="shared" si="2"/>
        <v>0</v>
      </c>
      <c r="O27" s="5">
        <f t="shared" si="1"/>
        <v>0</v>
      </c>
    </row>
    <row r="28" spans="1:15" s="1" customFormat="1" ht="15.75" x14ac:dyDescent="0.25">
      <c r="A28" s="18">
        <v>23</v>
      </c>
      <c r="B28" s="3" t="s">
        <v>36</v>
      </c>
      <c r="C28" s="18" t="s">
        <v>12</v>
      </c>
      <c r="D28" s="19">
        <v>138.1</v>
      </c>
      <c r="E28" s="22">
        <v>138</v>
      </c>
      <c r="F28" s="19">
        <v>110</v>
      </c>
      <c r="G28" s="22">
        <v>110</v>
      </c>
      <c r="H28" s="19">
        <v>190</v>
      </c>
      <c r="I28" s="22"/>
      <c r="J28" s="19">
        <v>180</v>
      </c>
      <c r="K28" s="22">
        <v>180</v>
      </c>
      <c r="L28" s="19">
        <f t="shared" si="3"/>
        <v>154.52500000000001</v>
      </c>
      <c r="M28" s="22">
        <f t="shared" si="3"/>
        <v>142.66666666666666</v>
      </c>
      <c r="N28" s="4">
        <f t="shared" si="2"/>
        <v>-11.858333333333348</v>
      </c>
      <c r="O28" s="5">
        <f t="shared" si="1"/>
        <v>-7.674054899422984</v>
      </c>
    </row>
    <row r="29" spans="1:15" s="1" customFormat="1" ht="15.75" x14ac:dyDescent="0.25">
      <c r="A29" s="18">
        <v>24</v>
      </c>
      <c r="B29" s="3" t="s">
        <v>37</v>
      </c>
      <c r="C29" s="18" t="s">
        <v>12</v>
      </c>
      <c r="D29" s="19">
        <v>181.7</v>
      </c>
      <c r="E29" s="22">
        <v>120</v>
      </c>
      <c r="F29" s="19">
        <v>140</v>
      </c>
      <c r="G29" s="22">
        <v>150</v>
      </c>
      <c r="H29" s="19">
        <v>130</v>
      </c>
      <c r="I29" s="22">
        <v>130</v>
      </c>
      <c r="J29" s="19">
        <v>220</v>
      </c>
      <c r="K29" s="22">
        <v>210</v>
      </c>
      <c r="L29" s="19">
        <f t="shared" si="3"/>
        <v>167.92500000000001</v>
      </c>
      <c r="M29" s="22">
        <f t="shared" si="3"/>
        <v>152.5</v>
      </c>
      <c r="N29" s="4">
        <f t="shared" si="2"/>
        <v>-15.425000000000011</v>
      </c>
      <c r="O29" s="5">
        <f t="shared" si="1"/>
        <v>-9.1856483549203602</v>
      </c>
    </row>
    <row r="30" spans="1:15" s="1" customFormat="1" ht="15.75" x14ac:dyDescent="0.25">
      <c r="A30" s="18">
        <v>25</v>
      </c>
      <c r="B30" s="3" t="s">
        <v>38</v>
      </c>
      <c r="C30" s="18" t="s">
        <v>12</v>
      </c>
      <c r="D30" s="19">
        <v>170</v>
      </c>
      <c r="E30" s="22">
        <v>170</v>
      </c>
      <c r="F30" s="19"/>
      <c r="G30" s="22"/>
      <c r="H30" s="19"/>
      <c r="I30" s="22"/>
      <c r="J30" s="19"/>
      <c r="K30" s="22"/>
      <c r="L30" s="19">
        <f t="shared" si="3"/>
        <v>170</v>
      </c>
      <c r="M30" s="22">
        <f t="shared" si="3"/>
        <v>170</v>
      </c>
      <c r="N30" s="4">
        <f t="shared" si="2"/>
        <v>0</v>
      </c>
      <c r="O30" s="5">
        <f t="shared" si="1"/>
        <v>0</v>
      </c>
    </row>
    <row r="31" spans="1:15" s="1" customFormat="1" ht="15.75" x14ac:dyDescent="0.25">
      <c r="A31" s="18">
        <v>26</v>
      </c>
      <c r="B31" s="3" t="s">
        <v>39</v>
      </c>
      <c r="C31" s="18" t="s">
        <v>12</v>
      </c>
      <c r="D31" s="19">
        <v>170</v>
      </c>
      <c r="E31" s="22">
        <v>170</v>
      </c>
      <c r="F31" s="19"/>
      <c r="G31" s="22"/>
      <c r="H31" s="19"/>
      <c r="I31" s="22"/>
      <c r="J31" s="19"/>
      <c r="K31" s="22"/>
      <c r="L31" s="19">
        <f t="shared" si="3"/>
        <v>170</v>
      </c>
      <c r="M31" s="22">
        <f t="shared" si="3"/>
        <v>170</v>
      </c>
      <c r="N31" s="4">
        <f t="shared" si="2"/>
        <v>0</v>
      </c>
      <c r="O31" s="5">
        <f t="shared" si="1"/>
        <v>0</v>
      </c>
    </row>
    <row r="32" spans="1:15" s="1" customFormat="1" ht="15.75" x14ac:dyDescent="0.25">
      <c r="A32" s="18">
        <v>27</v>
      </c>
      <c r="B32" s="3" t="s">
        <v>40</v>
      </c>
      <c r="C32" s="18" t="s">
        <v>12</v>
      </c>
      <c r="D32" s="19">
        <v>108.9</v>
      </c>
      <c r="E32" s="22">
        <v>163.1</v>
      </c>
      <c r="F32" s="19">
        <v>136</v>
      </c>
      <c r="G32" s="22">
        <v>136</v>
      </c>
      <c r="H32" s="19">
        <v>110.18</v>
      </c>
      <c r="I32" s="22">
        <v>110.18</v>
      </c>
      <c r="J32" s="19">
        <v>240</v>
      </c>
      <c r="K32" s="22">
        <v>240</v>
      </c>
      <c r="L32" s="19">
        <f t="shared" si="3"/>
        <v>148.77000000000001</v>
      </c>
      <c r="M32" s="22">
        <f t="shared" si="3"/>
        <v>162.32</v>
      </c>
      <c r="N32" s="4">
        <f t="shared" si="2"/>
        <v>13.549999999999983</v>
      </c>
      <c r="O32" s="5">
        <f t="shared" si="1"/>
        <v>9.1080190898702682</v>
      </c>
    </row>
    <row r="33" spans="1:15" s="1" customFormat="1" ht="15.75" x14ac:dyDescent="0.25">
      <c r="A33" s="18">
        <v>28</v>
      </c>
      <c r="B33" s="9" t="s">
        <v>41</v>
      </c>
      <c r="C33" s="8" t="s">
        <v>12</v>
      </c>
      <c r="D33" s="19">
        <v>93</v>
      </c>
      <c r="E33" s="22">
        <v>93.4</v>
      </c>
      <c r="F33" s="19">
        <v>84</v>
      </c>
      <c r="G33" s="22">
        <v>84</v>
      </c>
      <c r="H33" s="19"/>
      <c r="I33" s="22"/>
      <c r="J33" s="19"/>
      <c r="K33" s="22">
        <v>160</v>
      </c>
      <c r="L33" s="19">
        <f>AVERAGE(D33,F33,H33,J33)</f>
        <v>88.5</v>
      </c>
      <c r="M33" s="22">
        <f>AVERAGE(E33,G33,I33,K33)</f>
        <v>112.46666666666665</v>
      </c>
      <c r="N33" s="4">
        <f t="shared" si="2"/>
        <v>23.966666666666654</v>
      </c>
      <c r="O33" s="5">
        <f t="shared" si="1"/>
        <v>27.080979284369107</v>
      </c>
    </row>
    <row r="34" spans="1:15" s="1" customFormat="1" ht="15.75" x14ac:dyDescent="0.25">
      <c r="A34" s="18">
        <v>29</v>
      </c>
      <c r="B34" s="9" t="s">
        <v>42</v>
      </c>
      <c r="C34" s="8" t="s">
        <v>12</v>
      </c>
      <c r="D34" s="19">
        <v>142</v>
      </c>
      <c r="E34" s="22">
        <v>146</v>
      </c>
      <c r="F34" s="19"/>
      <c r="G34" s="22"/>
      <c r="H34" s="19"/>
      <c r="I34" s="22"/>
      <c r="J34" s="19"/>
      <c r="K34" s="22"/>
      <c r="L34" s="19">
        <f t="shared" si="3"/>
        <v>142</v>
      </c>
      <c r="M34" s="22">
        <f t="shared" si="3"/>
        <v>146</v>
      </c>
      <c r="N34" s="4">
        <f t="shared" si="2"/>
        <v>4</v>
      </c>
      <c r="O34" s="5">
        <f t="shared" si="1"/>
        <v>2.816901408450704</v>
      </c>
    </row>
    <row r="35" spans="1:15" s="1" customFormat="1" ht="15.75" x14ac:dyDescent="0.25">
      <c r="A35" s="18">
        <v>30</v>
      </c>
      <c r="B35" s="9" t="s">
        <v>43</v>
      </c>
      <c r="C35" s="8" t="s">
        <v>12</v>
      </c>
      <c r="D35" s="19">
        <v>109</v>
      </c>
      <c r="E35" s="22">
        <v>109.2</v>
      </c>
      <c r="F35" s="19">
        <v>84</v>
      </c>
      <c r="G35" s="22">
        <v>84</v>
      </c>
      <c r="H35" s="19"/>
      <c r="I35" s="22"/>
      <c r="J35" s="19"/>
      <c r="K35" s="22">
        <v>190</v>
      </c>
      <c r="L35" s="19">
        <f t="shared" si="3"/>
        <v>96.5</v>
      </c>
      <c r="M35" s="22">
        <f t="shared" si="3"/>
        <v>127.73333333333333</v>
      </c>
      <c r="N35" s="4">
        <f t="shared" si="2"/>
        <v>31.233333333333334</v>
      </c>
      <c r="O35" s="5">
        <f t="shared" si="1"/>
        <v>32.366148531951637</v>
      </c>
    </row>
    <row r="36" spans="1:15" s="1" customFormat="1" ht="15.75" x14ac:dyDescent="0.25">
      <c r="A36" s="18">
        <v>31</v>
      </c>
      <c r="B36" s="9" t="s">
        <v>44</v>
      </c>
      <c r="C36" s="8" t="s">
        <v>12</v>
      </c>
      <c r="D36" s="19">
        <v>148</v>
      </c>
      <c r="E36" s="22">
        <v>94.4</v>
      </c>
      <c r="F36" s="19"/>
      <c r="G36" s="22">
        <v>84</v>
      </c>
      <c r="H36" s="19"/>
      <c r="I36" s="22"/>
      <c r="J36" s="19"/>
      <c r="K36" s="22"/>
      <c r="L36" s="19">
        <f t="shared" si="3"/>
        <v>148</v>
      </c>
      <c r="M36" s="22">
        <f t="shared" si="3"/>
        <v>89.2</v>
      </c>
      <c r="N36" s="4">
        <f t="shared" si="2"/>
        <v>-58.8</v>
      </c>
      <c r="O36" s="5">
        <f t="shared" si="1"/>
        <v>-39.729729729729726</v>
      </c>
    </row>
    <row r="37" spans="1:15" s="1" customFormat="1" ht="15.75" x14ac:dyDescent="0.25">
      <c r="A37" s="18">
        <v>32</v>
      </c>
      <c r="B37" s="9" t="s">
        <v>45</v>
      </c>
      <c r="C37" s="8" t="s">
        <v>12</v>
      </c>
      <c r="D37" s="19">
        <v>550</v>
      </c>
      <c r="E37" s="22">
        <v>690</v>
      </c>
      <c r="F37" s="19">
        <v>520</v>
      </c>
      <c r="G37" s="22">
        <v>620</v>
      </c>
      <c r="H37" s="19">
        <v>550</v>
      </c>
      <c r="I37" s="22">
        <v>550</v>
      </c>
      <c r="J37" s="19">
        <v>580</v>
      </c>
      <c r="K37" s="22">
        <v>580</v>
      </c>
      <c r="L37" s="19">
        <f t="shared" si="3"/>
        <v>550</v>
      </c>
      <c r="M37" s="22">
        <f t="shared" si="3"/>
        <v>610</v>
      </c>
      <c r="N37" s="4">
        <f t="shared" si="2"/>
        <v>60</v>
      </c>
      <c r="O37" s="5">
        <f t="shared" si="1"/>
        <v>10.909090909090907</v>
      </c>
    </row>
    <row r="38" spans="1:15" s="1" customFormat="1" ht="15.75" x14ac:dyDescent="0.25">
      <c r="A38" s="18">
        <v>33</v>
      </c>
      <c r="B38" s="9" t="s">
        <v>46</v>
      </c>
      <c r="C38" s="8" t="s">
        <v>12</v>
      </c>
      <c r="D38" s="19">
        <v>154</v>
      </c>
      <c r="E38" s="22">
        <v>156</v>
      </c>
      <c r="F38" s="19">
        <v>156</v>
      </c>
      <c r="G38" s="22"/>
      <c r="H38" s="19"/>
      <c r="I38" s="22"/>
      <c r="J38" s="19"/>
      <c r="K38" s="22"/>
      <c r="L38" s="19">
        <f t="shared" si="3"/>
        <v>155</v>
      </c>
      <c r="M38" s="22">
        <f t="shared" si="3"/>
        <v>156</v>
      </c>
      <c r="N38" s="4">
        <f t="shared" si="2"/>
        <v>1</v>
      </c>
      <c r="O38" s="5">
        <f>M38/L38*100-100</f>
        <v>0.64516129032257652</v>
      </c>
    </row>
    <row r="39" spans="1:15" s="1" customFormat="1" ht="15.75" x14ac:dyDescent="0.25">
      <c r="A39" s="18">
        <v>34</v>
      </c>
      <c r="B39" s="9" t="s">
        <v>47</v>
      </c>
      <c r="C39" s="8" t="s">
        <v>12</v>
      </c>
      <c r="D39" s="19">
        <v>360</v>
      </c>
      <c r="E39" s="22">
        <v>350</v>
      </c>
      <c r="F39" s="19">
        <v>350</v>
      </c>
      <c r="G39" s="22">
        <v>450</v>
      </c>
      <c r="H39" s="19">
        <v>364</v>
      </c>
      <c r="I39" s="22">
        <v>460</v>
      </c>
      <c r="J39" s="19">
        <v>550</v>
      </c>
      <c r="K39" s="22">
        <v>550</v>
      </c>
      <c r="L39" s="19">
        <f t="shared" si="3"/>
        <v>406</v>
      </c>
      <c r="M39" s="22">
        <f t="shared" si="3"/>
        <v>452.5</v>
      </c>
      <c r="N39" s="4">
        <f t="shared" si="2"/>
        <v>46.5</v>
      </c>
      <c r="O39" s="5">
        <f>M39/L39*100-100</f>
        <v>11.453201970443345</v>
      </c>
    </row>
    <row r="40" spans="1:15" s="1" customFormat="1" ht="15.75" x14ac:dyDescent="0.25">
      <c r="A40" s="18">
        <v>35</v>
      </c>
      <c r="B40" s="3" t="s">
        <v>48</v>
      </c>
      <c r="C40" s="18" t="s">
        <v>49</v>
      </c>
      <c r="D40" s="19">
        <v>221.7</v>
      </c>
      <c r="E40" s="22">
        <v>221.7</v>
      </c>
      <c r="F40" s="19">
        <v>190</v>
      </c>
      <c r="G40" s="22">
        <v>190</v>
      </c>
      <c r="H40" s="19">
        <v>320</v>
      </c>
      <c r="I40" s="22">
        <v>320</v>
      </c>
      <c r="J40" s="19">
        <v>275</v>
      </c>
      <c r="K40" s="22">
        <v>275</v>
      </c>
      <c r="L40" s="19">
        <f t="shared" si="3"/>
        <v>251.67500000000001</v>
      </c>
      <c r="M40" s="22">
        <f t="shared" si="3"/>
        <v>251.67500000000001</v>
      </c>
      <c r="N40" s="4">
        <f t="shared" si="2"/>
        <v>0</v>
      </c>
      <c r="O40" s="5">
        <f t="shared" si="1"/>
        <v>0</v>
      </c>
    </row>
    <row r="41" spans="1:15" s="1" customFormat="1" ht="15.75" x14ac:dyDescent="0.25">
      <c r="A41" s="18">
        <v>36</v>
      </c>
      <c r="B41" s="3" t="s">
        <v>50</v>
      </c>
      <c r="C41" s="18" t="s">
        <v>49</v>
      </c>
      <c r="D41" s="19">
        <v>237.6</v>
      </c>
      <c r="E41" s="22">
        <v>237.6</v>
      </c>
      <c r="F41" s="19">
        <v>220</v>
      </c>
      <c r="G41" s="22">
        <v>220</v>
      </c>
      <c r="H41" s="19">
        <v>320</v>
      </c>
      <c r="I41" s="22">
        <v>320</v>
      </c>
      <c r="J41" s="19">
        <v>280</v>
      </c>
      <c r="K41" s="22">
        <v>280</v>
      </c>
      <c r="L41" s="19">
        <f t="shared" si="3"/>
        <v>264.39999999999998</v>
      </c>
      <c r="M41" s="22">
        <f t="shared" si="3"/>
        <v>264.39999999999998</v>
      </c>
      <c r="N41" s="4">
        <f t="shared" si="2"/>
        <v>0</v>
      </c>
      <c r="O41" s="5">
        <f t="shared" si="1"/>
        <v>0</v>
      </c>
    </row>
    <row r="42" spans="1:15" s="1" customFormat="1" ht="15.75" x14ac:dyDescent="0.25">
      <c r="A42" s="18">
        <v>37</v>
      </c>
      <c r="B42" s="3" t="s">
        <v>51</v>
      </c>
      <c r="C42" s="18" t="s">
        <v>49</v>
      </c>
      <c r="D42" s="19">
        <v>133</v>
      </c>
      <c r="E42" s="22">
        <v>133</v>
      </c>
      <c r="F42" s="19">
        <v>160</v>
      </c>
      <c r="G42" s="22">
        <v>160</v>
      </c>
      <c r="H42" s="19">
        <v>150</v>
      </c>
      <c r="I42" s="22">
        <v>150</v>
      </c>
      <c r="J42" s="19">
        <v>135</v>
      </c>
      <c r="K42" s="22">
        <v>135</v>
      </c>
      <c r="L42" s="19">
        <f t="shared" si="3"/>
        <v>144.5</v>
      </c>
      <c r="M42" s="22">
        <f t="shared" si="3"/>
        <v>144.5</v>
      </c>
      <c r="N42" s="4">
        <f t="shared" si="2"/>
        <v>0</v>
      </c>
      <c r="O42" s="5">
        <f t="shared" si="1"/>
        <v>0</v>
      </c>
    </row>
    <row r="43" spans="1:15" s="1" customFormat="1" ht="15.75" x14ac:dyDescent="0.25">
      <c r="A43" s="18">
        <v>38</v>
      </c>
      <c r="B43" s="3" t="s">
        <v>52</v>
      </c>
      <c r="C43" s="18" t="s">
        <v>12</v>
      </c>
      <c r="D43" s="19">
        <v>920</v>
      </c>
      <c r="E43" s="22">
        <v>920</v>
      </c>
      <c r="F43" s="19"/>
      <c r="G43" s="22"/>
      <c r="H43" s="19">
        <v>1136</v>
      </c>
      <c r="I43" s="22">
        <v>1136</v>
      </c>
      <c r="J43" s="19"/>
      <c r="K43" s="22"/>
      <c r="L43" s="19">
        <f t="shared" si="3"/>
        <v>1028</v>
      </c>
      <c r="M43" s="22">
        <f t="shared" si="3"/>
        <v>1028</v>
      </c>
      <c r="N43" s="4">
        <f t="shared" si="2"/>
        <v>0</v>
      </c>
      <c r="O43" s="5">
        <f t="shared" si="1"/>
        <v>0</v>
      </c>
    </row>
    <row r="44" spans="1:15" s="1" customFormat="1" ht="15.75" x14ac:dyDescent="0.25">
      <c r="A44" s="18">
        <v>39</v>
      </c>
      <c r="B44" s="3" t="s">
        <v>53</v>
      </c>
      <c r="C44" s="18" t="s">
        <v>12</v>
      </c>
      <c r="D44" s="19">
        <v>450</v>
      </c>
      <c r="E44" s="22">
        <v>450</v>
      </c>
      <c r="F44" s="19">
        <v>420</v>
      </c>
      <c r="G44" s="22">
        <v>420</v>
      </c>
      <c r="H44" s="19">
        <v>830</v>
      </c>
      <c r="I44" s="22">
        <v>830</v>
      </c>
      <c r="J44" s="19"/>
      <c r="K44" s="22"/>
      <c r="L44" s="19">
        <f t="shared" si="3"/>
        <v>566.66666666666663</v>
      </c>
      <c r="M44" s="22">
        <f t="shared" si="3"/>
        <v>566.66666666666663</v>
      </c>
      <c r="N44" s="4">
        <f t="shared" si="2"/>
        <v>0</v>
      </c>
      <c r="O44" s="5">
        <f t="shared" si="1"/>
        <v>0</v>
      </c>
    </row>
    <row r="45" spans="1:15" s="1" customFormat="1" ht="15.75" x14ac:dyDescent="0.25">
      <c r="A45" s="18">
        <v>40</v>
      </c>
      <c r="B45" s="3" t="s">
        <v>54</v>
      </c>
      <c r="C45" s="18" t="s">
        <v>12</v>
      </c>
      <c r="D45" s="19"/>
      <c r="E45" s="22"/>
      <c r="F45" s="19"/>
      <c r="G45" s="22"/>
      <c r="H45" s="19">
        <v>480</v>
      </c>
      <c r="I45" s="22">
        <v>480</v>
      </c>
      <c r="J45" s="19">
        <v>850</v>
      </c>
      <c r="K45" s="22">
        <v>850</v>
      </c>
      <c r="L45" s="19">
        <f t="shared" si="3"/>
        <v>665</v>
      </c>
      <c r="M45" s="22">
        <f t="shared" si="3"/>
        <v>665</v>
      </c>
      <c r="N45" s="4">
        <f t="shared" si="2"/>
        <v>0</v>
      </c>
      <c r="O45" s="5">
        <f t="shared" si="1"/>
        <v>0</v>
      </c>
    </row>
    <row r="46" spans="1:15" s="1" customFormat="1" ht="16.5" customHeight="1" x14ac:dyDescent="0.25">
      <c r="A46" s="18">
        <v>41</v>
      </c>
      <c r="B46" s="3" t="s">
        <v>55</v>
      </c>
      <c r="C46" s="18" t="s">
        <v>12</v>
      </c>
      <c r="D46" s="19">
        <v>549</v>
      </c>
      <c r="E46" s="22">
        <v>549</v>
      </c>
      <c r="F46" s="19"/>
      <c r="G46" s="22"/>
      <c r="H46" s="19">
        <v>800</v>
      </c>
      <c r="I46" s="22">
        <v>800</v>
      </c>
      <c r="J46" s="19"/>
      <c r="K46" s="22"/>
      <c r="L46" s="19">
        <f t="shared" si="3"/>
        <v>674.5</v>
      </c>
      <c r="M46" s="22">
        <f t="shared" si="3"/>
        <v>674.5</v>
      </c>
      <c r="N46" s="4">
        <f t="shared" si="2"/>
        <v>0</v>
      </c>
      <c r="O46" s="5">
        <f t="shared" si="1"/>
        <v>0</v>
      </c>
    </row>
    <row r="47" spans="1:15" s="1" customFormat="1" ht="15.75" x14ac:dyDescent="0.25">
      <c r="A47" s="18">
        <v>42</v>
      </c>
      <c r="B47" s="3" t="s">
        <v>56</v>
      </c>
      <c r="C47" s="18" t="s">
        <v>12</v>
      </c>
      <c r="D47" s="19"/>
      <c r="E47" s="22"/>
      <c r="F47" s="19"/>
      <c r="G47" s="22"/>
      <c r="H47" s="19">
        <v>800</v>
      </c>
      <c r="I47" s="22">
        <v>800</v>
      </c>
      <c r="J47" s="19">
        <v>325</v>
      </c>
      <c r="K47" s="22">
        <v>325</v>
      </c>
      <c r="L47" s="19">
        <f>AVERAGE(D47,F47,H47,J47)</f>
        <v>562.5</v>
      </c>
      <c r="M47" s="22">
        <f>AVERAGE(E47,G47,I47,K47)</f>
        <v>562.5</v>
      </c>
      <c r="N47" s="4">
        <f>M47-L47</f>
        <v>0</v>
      </c>
      <c r="O47" s="5">
        <f>M47/L47*100-100</f>
        <v>0</v>
      </c>
    </row>
    <row r="48" spans="1:15" s="1" customFormat="1" ht="15.75" x14ac:dyDescent="0.25">
      <c r="A48" s="18">
        <v>43</v>
      </c>
      <c r="B48" s="3" t="s">
        <v>57</v>
      </c>
      <c r="C48" s="18" t="s">
        <v>58</v>
      </c>
      <c r="D48" s="19"/>
      <c r="E48" s="22"/>
      <c r="F48" s="19"/>
      <c r="G48" s="22"/>
      <c r="H48" s="19">
        <v>60</v>
      </c>
      <c r="I48" s="22">
        <v>60</v>
      </c>
      <c r="J48" s="19">
        <v>50</v>
      </c>
      <c r="K48" s="22">
        <v>50</v>
      </c>
      <c r="L48" s="19">
        <f>AVERAGE(D48,F48,H48,J48)</f>
        <v>55</v>
      </c>
      <c r="M48" s="22">
        <f>AVERAGE(E48,G48,I48,K48)</f>
        <v>55</v>
      </c>
      <c r="N48" s="4">
        <f>M48-L48</f>
        <v>0</v>
      </c>
      <c r="O48" s="5">
        <f>M48/L48*100-100</f>
        <v>0</v>
      </c>
    </row>
    <row r="49" spans="1:15" s="1" customFormat="1" ht="15.75" x14ac:dyDescent="0.25">
      <c r="A49" s="10"/>
      <c r="B49" s="29" t="s">
        <v>59</v>
      </c>
      <c r="C49" s="30"/>
      <c r="D49" s="20"/>
      <c r="E49" s="23"/>
      <c r="F49" s="20"/>
      <c r="G49" s="23"/>
      <c r="H49" s="20"/>
      <c r="I49" s="23"/>
      <c r="J49" s="20"/>
      <c r="K49" s="23"/>
      <c r="L49" s="26">
        <v>42</v>
      </c>
      <c r="M49" s="25">
        <v>42</v>
      </c>
      <c r="N49" s="11"/>
      <c r="O49" s="12"/>
    </row>
    <row r="50" spans="1:15" s="1" customFormat="1" x14ac:dyDescent="0.25">
      <c r="D50" s="16"/>
      <c r="E50" s="16"/>
      <c r="F50" s="15"/>
      <c r="G50" s="15"/>
      <c r="H50" s="16"/>
      <c r="I50" s="16"/>
      <c r="J50" s="16"/>
      <c r="K50" s="16"/>
      <c r="L50" s="16"/>
      <c r="M50" s="16"/>
      <c r="N50" s="16"/>
      <c r="O50" s="16"/>
    </row>
    <row r="51" spans="1:15" s="1" customFormat="1" ht="20.25" x14ac:dyDescent="0.3">
      <c r="B51" s="13"/>
      <c r="D51" s="16"/>
      <c r="E51" s="16"/>
      <c r="F51" s="15"/>
      <c r="G51" s="15"/>
      <c r="H51" s="16"/>
      <c r="I51" s="16"/>
      <c r="J51" s="16"/>
      <c r="K51" s="16"/>
      <c r="L51" s="16"/>
      <c r="M51" s="16"/>
      <c r="N51" s="16"/>
      <c r="O51" s="16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H4:H5"/>
    <mergeCell ref="I4:I5"/>
    <mergeCell ref="B49:C49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май-июнь 2023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2023-09-05T02:28:07Z</cp:lastPrinted>
  <dcterms:created xsi:type="dcterms:W3CDTF">2019-10-03T07:22:16Z</dcterms:created>
  <dcterms:modified xsi:type="dcterms:W3CDTF">2024-02-06T02:57:08Z</dcterms:modified>
</cp:coreProperties>
</file>