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Шейкин\от Чалого\"/>
    </mc:Choice>
  </mc:AlternateContent>
  <bookViews>
    <workbookView xWindow="240" yWindow="150" windowWidth="21075" windowHeight="9465" activeTab="1"/>
  </bookViews>
  <sheets>
    <sheet name="ХВС" sheetId="1" r:id="rId1"/>
    <sheet name="ТС" sheetId="2" r:id="rId2"/>
    <sheet name="Канализация" sheetId="3" r:id="rId3"/>
  </sheets>
  <definedNames>
    <definedName name="_xlnm.Print_Area" localSheetId="2">Канализация!$A$1:$F$204</definedName>
    <definedName name="_xlnm.Print_Area" localSheetId="1">ТС!$A$1:$B$329</definedName>
    <definedName name="_xlnm.Print_Area" localSheetId="0">ХВС!$A$1:$F$291</definedName>
  </definedNames>
  <calcPr calcId="152511"/>
</workbook>
</file>

<file path=xl/calcChain.xml><?xml version="1.0" encoding="utf-8"?>
<calcChain xmlns="http://schemas.openxmlformats.org/spreadsheetml/2006/main">
  <c r="E280" i="1" l="1"/>
  <c r="E204" i="3" l="1"/>
  <c r="E286" i="1" l="1"/>
  <c r="E287" i="1" s="1"/>
  <c r="E37" i="1" l="1"/>
  <c r="E265" i="1" l="1"/>
  <c r="E260" i="1"/>
  <c r="E253" i="1"/>
  <c r="E250" i="1"/>
  <c r="E217" i="1"/>
  <c r="E188" i="1"/>
  <c r="E182" i="1"/>
  <c r="E146" i="1"/>
  <c r="E142" i="1"/>
  <c r="E136" i="1"/>
  <c r="E129" i="1"/>
  <c r="E97" i="1"/>
  <c r="E85" i="1"/>
  <c r="E74" i="1"/>
  <c r="E54" i="1"/>
  <c r="E49" i="1"/>
  <c r="E42" i="1"/>
  <c r="E55" i="1" l="1"/>
  <c r="E98" i="1"/>
  <c r="E147" i="1"/>
  <c r="E218" i="1"/>
  <c r="E266" i="1"/>
  <c r="E291" i="1" l="1"/>
</calcChain>
</file>

<file path=xl/sharedStrings.xml><?xml version="1.0" encoding="utf-8"?>
<sst xmlns="http://schemas.openxmlformats.org/spreadsheetml/2006/main" count="1358" uniqueCount="767">
  <si>
    <r>
      <t xml:space="preserve"> </t>
    </r>
    <r>
      <rPr>
        <b/>
        <sz val="14"/>
        <color theme="1"/>
        <rFont val="Arial"/>
        <family val="2"/>
        <charset val="204"/>
      </rPr>
      <t>Трубопроводы холодного водоснабжения</t>
    </r>
  </si>
  <si>
    <t>Приложение №1</t>
  </si>
  <si>
    <t>Кол-во</t>
  </si>
  <si>
    <t xml:space="preserve">Ду </t>
  </si>
  <si>
    <t xml:space="preserve">L </t>
  </si>
  <si>
    <t>Наименование участка</t>
  </si>
  <si>
    <t>труб</t>
  </si>
  <si>
    <t>(мм)</t>
  </si>
  <si>
    <t>(м)</t>
  </si>
  <si>
    <t>Участок котельной №1</t>
  </si>
  <si>
    <t>Уу 1.1 - Уу 1.3</t>
  </si>
  <si>
    <t>Иуу К21а - Ввод в жд Краснопеева 21а</t>
  </si>
  <si>
    <t>Иуу К30 - Ввод в жд Красноп 30</t>
  </si>
  <si>
    <t>1*2</t>
  </si>
  <si>
    <t>Иуу Э15 -Ввод а жд Экспедиционная 15</t>
  </si>
  <si>
    <t>Иуу К32 - Ввод в жд Краснопеева 32</t>
  </si>
  <si>
    <t>Уу 1.3 - Иуу Э24.1</t>
  </si>
  <si>
    <t>Иуу Э24.1 - Ввод в жд Экспедиционная 24</t>
  </si>
  <si>
    <t>Иуу Э24 - Иуу А21</t>
  </si>
  <si>
    <t>Иуу А21 - Ввод в жд Аэроп 21а</t>
  </si>
  <si>
    <t>Иуу А21 - Ввод в жд Аэроп 21</t>
  </si>
  <si>
    <t>Иуу Э24.1 - Уу 1.6</t>
  </si>
  <si>
    <t>Уу 1.6 - до ввода в МУЗ ТРБ №1</t>
  </si>
  <si>
    <t>Иуу А14 - Ввод в жд Аэроп 12</t>
  </si>
  <si>
    <t>Иуу А16 - Ввод в жд Аэроп 16</t>
  </si>
  <si>
    <t>Иуу А20 - ддо ввода в гараж заповедника</t>
  </si>
  <si>
    <t>Иуу А20 - Ввод в жд Ароп 20</t>
  </si>
  <si>
    <t>Иуу А20.1 - Ввод в жд Аэропорт 20а</t>
  </si>
  <si>
    <t>Иуу А22 - Ввод в жд Аэроп 22</t>
  </si>
  <si>
    <t>Уу 1.5 - Уу 1.7</t>
  </si>
  <si>
    <t>Уу 1.7 - Иуу Э32.1</t>
  </si>
  <si>
    <t>Иуу Э32 - Ввод в жд Экспед 32</t>
  </si>
  <si>
    <t>Иуу Э30.1- Иуу Э33</t>
  </si>
  <si>
    <t>Уу 1.3 - Уу 1.4</t>
  </si>
  <si>
    <t>Уу 1.4 - Ввод в жд Красноп 29</t>
  </si>
  <si>
    <t>Иуу К29 - Иуу Г2</t>
  </si>
  <si>
    <t>Иуу Э17 - Ввод в жд Экспедиц 17</t>
  </si>
  <si>
    <t>Котельная №1 - Уу 1.1 - Уу 4.1 Котельная №4</t>
  </si>
  <si>
    <t>итого</t>
  </si>
  <si>
    <t xml:space="preserve"> бюджетные потребители </t>
  </si>
  <si>
    <t>Уу 1.2 - Ввод в интернат (Спальный корпус)</t>
  </si>
  <si>
    <t>Иуу ШИУ - Ввод в интернат (Школа)</t>
  </si>
  <si>
    <t>Иуу А14.1 - Ввод в Аэроп 14а (Охотинспек)</t>
  </si>
  <si>
    <t>Трубопровод хв прочих потребительей :</t>
  </si>
  <si>
    <t>Иуу РСУ1 - Ввод в "Горняк"</t>
  </si>
  <si>
    <t>Иуу ГН - Ввод в гараж "Наско"</t>
  </si>
  <si>
    <t>Иуу Э33 - Ввод в жд Аэроп 33 (Харкевич)</t>
  </si>
  <si>
    <t>Иуу ММ - Ввод в м-н "Маяк"</t>
  </si>
  <si>
    <t>Иуу Г - Ввод в гараж Г/базы  Общая площ)</t>
  </si>
  <si>
    <t>Итого</t>
  </si>
  <si>
    <t xml:space="preserve">Трубопровод хв потребителей   МУП "ЖКХ" </t>
  </si>
  <si>
    <t>Уу 1.1 - Ввод в БПК</t>
  </si>
  <si>
    <t>Иуу РСУ - Ввод в ремстрой участок</t>
  </si>
  <si>
    <t>Иуу ГЖ - Ввод в гараж №1 ЖКХ</t>
  </si>
  <si>
    <t xml:space="preserve">Всего участок котельной №1 : </t>
  </si>
  <si>
    <t>Участок котельной №2</t>
  </si>
  <si>
    <t>Иуу ХСШ - Уу 2.2 -Иуу Т25.2</t>
  </si>
  <si>
    <t>Иуу Т25.2 - Уу 2.4</t>
  </si>
  <si>
    <t>Уу 2.3 - Иуу УЗ.1</t>
  </si>
  <si>
    <t>Иуу Т25.1 - Ввод в жд Таймырская 25</t>
  </si>
  <si>
    <t>Уу 2.2 - Уу 2.5 - Уу 2.6</t>
  </si>
  <si>
    <t>Уу 2.6 - Иуу ТЦ</t>
  </si>
  <si>
    <t>Иуу С24 - Ввод в жд Советская 24</t>
  </si>
  <si>
    <t>Уу 2.5 - Ввод в жд Советская 23</t>
  </si>
  <si>
    <t>Уу 2.5 - Ввод в жд Советская 21</t>
  </si>
  <si>
    <t>Уу 2.1 - Иуу РК - Иуу К16 - Иуу К16.2</t>
  </si>
  <si>
    <t>Иуу К16.2 - Иуу Э5</t>
  </si>
  <si>
    <t>Иуу К16.2 - Уу 2.9</t>
  </si>
  <si>
    <t>Уу 2.1 - Иуу К18.1</t>
  </si>
  <si>
    <t>Иуу К18.1 - Ввод в жд Красноп 18</t>
  </si>
  <si>
    <t>Иуу К18.1 - Уу 4.3</t>
  </si>
  <si>
    <t xml:space="preserve">Итого </t>
  </si>
  <si>
    <t>Трубопровод хв бюджетных потребителей</t>
  </si>
  <si>
    <t>Уу 2.7 - Ввод в ХСШ</t>
  </si>
  <si>
    <t>Иуу УЗ.1 - Иуу СК</t>
  </si>
  <si>
    <t>Иуу СК - Ввод в гараж Администрации</t>
  </si>
  <si>
    <t>Иуу ГА - Ввод в гараж Администрации</t>
  </si>
  <si>
    <t>Иуу АСП - Ввод в Администрацию с.п.</t>
  </si>
  <si>
    <t>Ввод в"Почта России"</t>
  </si>
  <si>
    <t>Ввод вТелецентр</t>
  </si>
  <si>
    <t>Уу 2.2 - Ввод в РДК</t>
  </si>
  <si>
    <t>Иуу РДК - Ввод в музыкальную школу</t>
  </si>
  <si>
    <t>Трубопровод хв прочих потребителей</t>
  </si>
  <si>
    <t>Иуу ГК - Ввод в гостиницу "Котуй"</t>
  </si>
  <si>
    <t>Иуу МС - Ввод в м-н "Союз"</t>
  </si>
  <si>
    <t>Иуу С20 - Ввод а маг (Сид,Рез,Арш,Греб)</t>
  </si>
  <si>
    <t>Иуу УЗ.1 - Ввод в универмаг "Заполярье"</t>
  </si>
  <si>
    <t>Ввод в стороожку "Норд-Алко"</t>
  </si>
  <si>
    <t>Иуу МР - Ввод в м-н "Ромашка"</t>
  </si>
  <si>
    <t>Иуу МА - Ввод в гостиницу "Вилюй"</t>
  </si>
  <si>
    <t>Иуу МА - Ввод в м-н "Айсберг"</t>
  </si>
  <si>
    <t>Ввод в "Таймырбыт"</t>
  </si>
  <si>
    <t>Магазин "Северянка" (Власова)</t>
  </si>
  <si>
    <t xml:space="preserve">Всего участок котельной №2 : </t>
  </si>
  <si>
    <t>Участок котельной №3</t>
  </si>
  <si>
    <t xml:space="preserve"> Котельная №3 -Уу 3.10</t>
  </si>
  <si>
    <t>Иуу Т17 - Ввод в жд Таймырская 17</t>
  </si>
  <si>
    <t>Уу 3.10 - Иуу Т12</t>
  </si>
  <si>
    <t>Иуу т12 - Ввод в жд Таймырская 12</t>
  </si>
  <si>
    <t>Иуу Т12 - Иуу К7</t>
  </si>
  <si>
    <t>Иуу К7 - Ввод в жд Краснопеева 7</t>
  </si>
  <si>
    <t>Уу 3.1 - Иуу СБ</t>
  </si>
  <si>
    <t>Иуу Т19 - Ввод в жд Таймыр 19</t>
  </si>
  <si>
    <t>Иуу Т21а - Ввод в жд Таймыр 21а</t>
  </si>
  <si>
    <t>Уу 3.2 - Уу 3.3</t>
  </si>
  <si>
    <t>Уу 3.3 - Уу 3.4 - Ввод в Храм</t>
  </si>
  <si>
    <t xml:space="preserve">Уу 3.4 - Ввод в жд Полярная 10  </t>
  </si>
  <si>
    <t>Уу 3.3 - Уу 3.5 - Ввод в жд Совет 17</t>
  </si>
  <si>
    <t>Иуу СБ -Иуу Т18 -  Уу 3.6</t>
  </si>
  <si>
    <t>Иуу Т23 - Ввод в жд Таймыр 23а</t>
  </si>
  <si>
    <t>Иуу Т18 - Иуу Т16.1- ввод а жд Таймыр 16</t>
  </si>
  <si>
    <t>Иуу Т18 - Иуу Т18.1 - Ввод в жд Таймыр 18</t>
  </si>
  <si>
    <t>1*3</t>
  </si>
  <si>
    <t>Иуу Т18.4 - Уу 2.4</t>
  </si>
  <si>
    <t>Иуу К9 - Ввод в жд Краснопеева 9</t>
  </si>
  <si>
    <t>Уу 3.6 -Уу 3.7 - Иуу Э1.3</t>
  </si>
  <si>
    <t>Иуу Э1.3 - Ввов жд Экспедиционная 1</t>
  </si>
  <si>
    <t>Уу 3.6 - Иуу Э5.2 - Ввод в жд Экспедиц 5</t>
  </si>
  <si>
    <t>Иуу Э5.2 - Ввод в жд Экспедиц  8</t>
  </si>
  <si>
    <t>Иуу К10 - Иуу К8.1 - Ввод в жд Красноп 8</t>
  </si>
  <si>
    <t>Иуу К10.2 - Ввод в жд Красноп 10</t>
  </si>
  <si>
    <t>Уу 3.7 - Иуу А7.1</t>
  </si>
  <si>
    <t>Иуу А7.1 - Ввод в  жд Аэропор 7</t>
  </si>
  <si>
    <t>Иуу А7.1 - Иуу А5.4</t>
  </si>
  <si>
    <t>Иуу А5.4 - Ввод в жд Аэропорт 5</t>
  </si>
  <si>
    <t>1*4</t>
  </si>
  <si>
    <t xml:space="preserve">Трубопровод хв бюджетных потребителей </t>
  </si>
  <si>
    <t xml:space="preserve"> Котельная №3 - Иуу БЕ</t>
  </si>
  <si>
    <t>Иуу БЕ - Ввод в ПОМ</t>
  </si>
  <si>
    <t>Уу 3.5 - Ввод д/с "Солнышко"</t>
  </si>
  <si>
    <t>Иуу СБ - Ввод в Сбербанк</t>
  </si>
  <si>
    <t>Уу 2.4 - Иуу ЗТ - Ввод в зап "Таймырскай"</t>
  </si>
  <si>
    <t>Иуу МПО - Ввод в магазин "Пилот"</t>
  </si>
  <si>
    <t>ИууМЗТ - Ввод в магазин "Заполяроье"</t>
  </si>
  <si>
    <t>Иуу МСС - Ввод в транзит склад "Союз"</t>
  </si>
  <si>
    <t>Иуу А7.1 - Ввод в жд "Серполекс"</t>
  </si>
  <si>
    <t>Трубопров хв потребит  МУП "ЖКХ" :</t>
  </si>
  <si>
    <t>Иуу П10.3 - ИууГЖ</t>
  </si>
  <si>
    <t>Иуу ГЖ - Ввод  в склад №1 ЖКХ</t>
  </si>
  <si>
    <t xml:space="preserve">Всего участок котельной №3 : </t>
  </si>
  <si>
    <t>Участок котельной №4</t>
  </si>
  <si>
    <t xml:space="preserve">Котельная №4 -Уу 4.1 - Уу 4.3 </t>
  </si>
  <si>
    <t>Уу 4.2 - Иуу Т30.1</t>
  </si>
  <si>
    <t>Иуу Т30 - Ввод в жд Таймырская 30</t>
  </si>
  <si>
    <t>Иуу 32 - Ввод в жд Таймырская 32</t>
  </si>
  <si>
    <t>Уу 4.3 - Иуу С28.3</t>
  </si>
  <si>
    <t>Иуу С28 - Ввод в жд Советская 28</t>
  </si>
  <si>
    <t>Уу 4.3 - Насосная 2го подьема</t>
  </si>
  <si>
    <t>Иуу С36 - Ввод в жд Советская 36</t>
  </si>
  <si>
    <t>Уу 4.5 - Иуу С39</t>
  </si>
  <si>
    <t>Иуу С35 - Ввод в жд Советская 35</t>
  </si>
  <si>
    <t>Иуу С37 - Ввод в жд советская 37</t>
  </si>
  <si>
    <t>Иуу С39 - Ввод в жд Советская 39</t>
  </si>
  <si>
    <t>Иуу П28 - П28.3 - П26.1</t>
  </si>
  <si>
    <t>Иуу П26 - Ввод в жд Полярная 26</t>
  </si>
  <si>
    <t>Иуу П28 - Ввод в жд Полярная 28</t>
  </si>
  <si>
    <t>Уу 4.5 - Уу 4.6</t>
  </si>
  <si>
    <t>Иуу С31.1 - Ввод в жд Советская 31</t>
  </si>
  <si>
    <t>Уу 4.6 - Уу 4.7</t>
  </si>
  <si>
    <t>Иуу С29 - Иуу С29.4</t>
  </si>
  <si>
    <t>Иуу С29.1 - Ввод в жд Советская 29</t>
  </si>
  <si>
    <t>Уу 4.7 - Иуу Н1</t>
  </si>
  <si>
    <t>Иуу Н1 - Ввод в жд  Набережная 1</t>
  </si>
  <si>
    <t>Уу4.6 - Уу 4.8</t>
  </si>
  <si>
    <t>Уу 4.8 - Иуу Н2</t>
  </si>
  <si>
    <t>Иуу Н2 - Ввод в жд Набережная 2</t>
  </si>
  <si>
    <t xml:space="preserve">Котельная №4 - Иуу Э14 </t>
  </si>
  <si>
    <t>Иуу Э14 - Иуу ХЭ - Уу 4.9</t>
  </si>
  <si>
    <t>Иуу Э14 - Ввод в жд Экспедиц 14</t>
  </si>
  <si>
    <t>Уу 4.9 - Уу 4.10 - Уу 4.11 - Иуу ЛО1</t>
  </si>
  <si>
    <t>Иуу ЛО1 - Иуу РЭМ - Уу 4.12</t>
  </si>
  <si>
    <t>Иуу А13 - Иуу А13.1</t>
  </si>
  <si>
    <t>Иуу А13.1 - Ввод в жд Аэропорт 13</t>
  </si>
  <si>
    <t>Иуу ЧГ - Ввод в гараж "Серполекс"</t>
  </si>
  <si>
    <t>Трубопровод хв бюжжетных потребителей :</t>
  </si>
  <si>
    <t>Иуу ЗИТУ - Ввод в здание ЗИТУ, ОО ЦДО</t>
  </si>
  <si>
    <t>Ввод в МУП "Аптека № 97"</t>
  </si>
  <si>
    <t>Уу 4.7 - Ввод в ОО ЦДО (РОНО)</t>
  </si>
  <si>
    <t>Уу 4.8 - Ввод в д/с "Снежинка"</t>
  </si>
  <si>
    <t>Иуу МБ - Ввод в магазин "Баской"</t>
  </si>
  <si>
    <t>Иуу МБА - Ввод в маг (Артем, Беломест)</t>
  </si>
  <si>
    <t>Уу 4.4 - Ввод в магазин "Пятерочка"</t>
  </si>
  <si>
    <t>Уу 4.4 - Ввод в магазин "Кирилл"</t>
  </si>
  <si>
    <t>Уу 4.4 - Ввод в магазин "Союз"</t>
  </si>
  <si>
    <t>Иуу МТТ - Ввод в магазин "Тройка"</t>
  </si>
  <si>
    <t>Иуу ММГ - Ввод в магазин "Метелица"</t>
  </si>
  <si>
    <t>Иуу МА - Ввод в строение ЧП Арушунян</t>
  </si>
  <si>
    <t>Иуу МИ - Ввод в "Индиатор +"</t>
  </si>
  <si>
    <t>Иуу МК - Ввод в маг  "Кристина" (Осипов)</t>
  </si>
  <si>
    <t>Иуу МОР - Ввод в магазин "Мороженое"</t>
  </si>
  <si>
    <t>Уу 4.7 - Ввод в к.с. "Макс"</t>
  </si>
  <si>
    <t>Иуу ХЭ1 - Ввод в офис "Хатанга-Энергия"</t>
  </si>
  <si>
    <t>Иуу ХЭ2 - Ввод в служ помещ  "Х-Э"</t>
  </si>
  <si>
    <t>Иуу ОМТС - Ввод в склад ОМТС</t>
  </si>
  <si>
    <t>Иуу АТБ - Иуу АТБ1 - Ввод в АТБ</t>
  </si>
  <si>
    <t>Иуу АТБ1 - Иуу АТИ - Ввод в ангар</t>
  </si>
  <si>
    <t>Ввод в строение деж смены ССТ</t>
  </si>
  <si>
    <t>Ввод в офис ССТ</t>
  </si>
  <si>
    <t>Иуу ГА2 - Ввод в гараж на 2 автомобиля</t>
  </si>
  <si>
    <t>Иуу ГА1 - Ввод в гараж ССТ</t>
  </si>
  <si>
    <t xml:space="preserve">Иуу ПЧ - Ввод в СПАСОП </t>
  </si>
  <si>
    <t>Иуу ЗА  - Иуу ЗА1 - Ввод в здание аэроп</t>
  </si>
  <si>
    <t>Иуу С39 - ресторан "Хатанга"</t>
  </si>
  <si>
    <t>Иуу С36 - магазин "Стекляшка"</t>
  </si>
  <si>
    <t>Иуу РЭМ - Ввод в строение РЭМ</t>
  </si>
  <si>
    <t>Уу 4.12 - Ввод в гостиницу "Заполярье"</t>
  </si>
  <si>
    <t xml:space="preserve">Всего участок котельной №4 : </t>
  </si>
  <si>
    <t>Участок котельной №5</t>
  </si>
  <si>
    <t>СБ-502 - Ввод в котельную №5</t>
  </si>
  <si>
    <t xml:space="preserve">По Котельной №5  </t>
  </si>
  <si>
    <t xml:space="preserve"> Кот №5-Уу 5.1-Ввод в нас 2го подьема</t>
  </si>
  <si>
    <t>Насосная 2го подьема - Уу 5.1 - Кот №5</t>
  </si>
  <si>
    <t>Уу 5.1 - ИууН2п</t>
  </si>
  <si>
    <t>Иуу Н2п - Ввод в хлораторную</t>
  </si>
  <si>
    <t>Иуу Н13 - Ввод в жд Набережная 13</t>
  </si>
  <si>
    <t>Иуу П37.1 - Ввод в жд Полярная 37</t>
  </si>
  <si>
    <t>Иуу Н10 - Ввод в жд Набережная 10</t>
  </si>
  <si>
    <t>Иуу П32 - Ввод в жд Полярная 32</t>
  </si>
  <si>
    <t>Иуу П30 - Ввод в жд Полярная 30</t>
  </si>
  <si>
    <t>УУ 5.1 -Уу 5.4 - Уу 5.5</t>
  </si>
  <si>
    <t>Иуу Н15 - Иуу Н15.1  - Ввод в жд Набереж 15</t>
  </si>
  <si>
    <t>Иуу П41.1 - Ввод в жд Полярная 41</t>
  </si>
  <si>
    <t>Уу 5.4 - Иуу СмЛ</t>
  </si>
  <si>
    <t>Иуу П34 - Ввод в жд Полярная 34</t>
  </si>
  <si>
    <t>Иуу С44 - Ввод в жд Советская 44</t>
  </si>
  <si>
    <t>Уу 5.5 - Ввод в жд Советская 42</t>
  </si>
  <si>
    <t>Уу 5.5 - Ввод в жд Таймырская 45</t>
  </si>
  <si>
    <t>Уу 5.5 - Иуу Т49</t>
  </si>
  <si>
    <t>Иуу Т49 - Ввод в жд Таймырская 49</t>
  </si>
  <si>
    <t>Иуу Т47 - Ввод в жд Таймырская 47</t>
  </si>
  <si>
    <t>Иуу НХ - Уу 5.3</t>
  </si>
  <si>
    <t>Уу 5.3 - Иуу П27.2</t>
  </si>
  <si>
    <t>Иуу П27 - Ввод в жд Полярная 27</t>
  </si>
  <si>
    <t>Трубопровод хв бюджетных потребителей :</t>
  </si>
  <si>
    <t>Уу 5.3 - Иуу ДСС - Ввод в д/с "Снежинка"</t>
  </si>
  <si>
    <t>Трубопровод хв прочих потребителей :</t>
  </si>
  <si>
    <t>Иуу С43м - Ввод в магазин Советекая 43</t>
  </si>
  <si>
    <t>Офис ЗАО "ХМТП"</t>
  </si>
  <si>
    <t>ИууСмЛ - Ввод в магазин "Лютик"</t>
  </si>
  <si>
    <t>Иуу СмТ - Ввод в магазин "Таймыр №1"</t>
  </si>
  <si>
    <t>Иуу ТмП -  Ввод в магазин "Перекресток"</t>
  </si>
  <si>
    <t>Трубопровод хв протребит МУП "ЖКХ"</t>
  </si>
  <si>
    <t>Котельная №5</t>
  </si>
  <si>
    <t>Иуу Н15.1 - Ввод в слесарную кот №5</t>
  </si>
  <si>
    <t>Иуу Гж - Ввод в гараж №2 ЖКХ</t>
  </si>
  <si>
    <t xml:space="preserve">Всего участок котельной №5 : </t>
  </si>
  <si>
    <t>Всего протяженность сетей холодного водоснабжения</t>
  </si>
  <si>
    <t>Трубопроводы теплоснабжения</t>
  </si>
  <si>
    <t>Иуу К21а - ввод в жд Краснопеева 21а</t>
  </si>
  <si>
    <t>Иуу Э15.1 -Ввод а жд Экспедиционная 15</t>
  </si>
  <si>
    <t>Иуу А20 - до ввода в гараж заповедника</t>
  </si>
  <si>
    <t>Итого:</t>
  </si>
  <si>
    <t xml:space="preserve">Бюджетные  потребители : </t>
  </si>
  <si>
    <t>Иуу Э15 - Гараж "Почта-России"</t>
  </si>
  <si>
    <t>Иуу Г.2 - Ввод в гараж ОО ЦДО</t>
  </si>
  <si>
    <t xml:space="preserve"> Итого:</t>
  </si>
  <si>
    <t xml:space="preserve"> Прочие потребители :</t>
  </si>
  <si>
    <t>Иуу ГП - Ввод в "Пекарню"</t>
  </si>
  <si>
    <t>ИууГГ - Ввод в гараж Голузина</t>
  </si>
  <si>
    <t>Иуу Г - Ввод в гараж Г/базы (общая площ)</t>
  </si>
  <si>
    <t>Итого :</t>
  </si>
  <si>
    <t>Потребители МУП "ЖКХ с.п. Хатанга"" :</t>
  </si>
  <si>
    <t>Иуу ГЖ - Ввод в гаарж №1 ЖКХ</t>
  </si>
  <si>
    <t>Иуу Г.1 - Ввод в кузницу ЖКХ</t>
  </si>
  <si>
    <t>Котельная №2 - Уу 2.1 - 2.7</t>
  </si>
  <si>
    <t>Иуу ХСШ1 - Уу 2.2 -Иуу Т25.1</t>
  </si>
  <si>
    <t>Иуу Т25.1 - Уу 2.4</t>
  </si>
  <si>
    <t>Уу 2.3 - Иуу УЗ</t>
  </si>
  <si>
    <t>Иуу УЗ.1 - "Спутник" до Уу 2.5</t>
  </si>
  <si>
    <t>Иуу Т25, Иуу Т25.1 - Ввод в жд Таймырская 25</t>
  </si>
  <si>
    <t>"Спутник" жд Таймырская 20</t>
  </si>
  <si>
    <t>Иуу С24 -  "Спутник" жд Советская 24</t>
  </si>
  <si>
    <t>Уу 2.8 - Иуу А 13</t>
  </si>
  <si>
    <t>Иуу К16.1 - Ввод в жд Красноп 16</t>
  </si>
  <si>
    <t>Иуу К16.3 - "Спутник" под жд Красноп 16</t>
  </si>
  <si>
    <t>"Спутник" от ХСШ</t>
  </si>
  <si>
    <t>Иуу К18.1 - "Спутник" хв - Уу 4.3</t>
  </si>
  <si>
    <t>Уу 2.1 - Ввод в гост." Хатанга"</t>
  </si>
  <si>
    <t>Уу 2.10 - Ввод в Интернат (спальный корпус)</t>
  </si>
  <si>
    <t>Иуу УЗ - Иуу СК</t>
  </si>
  <si>
    <t>Иуу 3А - Ввод в Администрацию с.п.</t>
  </si>
  <si>
    <t>"Спутник" под РДК</t>
  </si>
  <si>
    <t>Гостиница "Хатанга"</t>
  </si>
  <si>
    <t>Магазин "Полюс", Набиев М.</t>
  </si>
  <si>
    <t>"Спутник" под жд Красноп 7</t>
  </si>
  <si>
    <t>"Спутник" КНС -  Иуу КНС - Иуу КНС 1</t>
  </si>
  <si>
    <t>"Спутник" к Таймыр 21а</t>
  </si>
  <si>
    <t>Уу 3.3  - Ввод в Храм</t>
  </si>
  <si>
    <t xml:space="preserve">ИууП10 - Ввод в жд Полярная 10  </t>
  </si>
  <si>
    <t>Уу 3.3 - Уу 3.4 - Ввод в жд Совет 17</t>
  </si>
  <si>
    <t>Иуу Т18 - Уу 2.4</t>
  </si>
  <si>
    <t>"Спутник" Экспедиц 5</t>
  </si>
  <si>
    <t>Уу 3.4 - Ввод д/с "Солнышко"</t>
  </si>
  <si>
    <t>Иуу Э1.3 - Ввод в Пож. часть</t>
  </si>
  <si>
    <t xml:space="preserve">Иуу СА - Ввод в гараж "Артинатка" </t>
  </si>
  <si>
    <t>Ввод в гараж ЖКХ</t>
  </si>
  <si>
    <t>Склад №1 ЖКХ - Ввод в склад №2 ЖКХ</t>
  </si>
  <si>
    <t>Котельная №4 - Уу 4.1 - Уу 4.3 - Уу 4.4</t>
  </si>
  <si>
    <t>Иуу С28 - ИууС28.5</t>
  </si>
  <si>
    <t>Ввод на 6й этаж Советская 28</t>
  </si>
  <si>
    <t>Уу 4.4 - Иуу С36</t>
  </si>
  <si>
    <t>Уу 4.4 - Иуу С39</t>
  </si>
  <si>
    <t>Иуу С39 "Спутник" - Совветская 36</t>
  </si>
  <si>
    <t>Уу 4.4 - Иуу П28.3</t>
  </si>
  <si>
    <t>Уу 4.4 - Уу 4.5</t>
  </si>
  <si>
    <t>Уу 4.6 - Иуу Н1</t>
  </si>
  <si>
    <t>Уу4.5 - Уу 4.7</t>
  </si>
  <si>
    <t>Уу 4.7 - Иуу Н2</t>
  </si>
  <si>
    <t>Котельная №4 - Иуу Э14 - ИууХЭ - Уу 4.8</t>
  </si>
  <si>
    <t>Уу 4.8 - Уу 4.9 - Уу 4.10 - Иуу ЛО1</t>
  </si>
  <si>
    <t>Иуу ЛО1 - Иуу РЭМ - Уу 4.11</t>
  </si>
  <si>
    <t>Иуу ЧГ - Иуу ЧГЗ</t>
  </si>
  <si>
    <t>Котельная №4 - Уу 4.9 - Система подпитки</t>
  </si>
  <si>
    <t>Иуу ЗИТУ - Ввод в здание ЗИТУ, ООУ ЦДО</t>
  </si>
  <si>
    <t>Уу 4.7 - Ввод в ООУ ЦДО (РОНО)</t>
  </si>
  <si>
    <t>Иуу Н1 - Ввод в дизельную ЗИТУ</t>
  </si>
  <si>
    <t>Иуу МО - Ввод в магазн "Ольга"</t>
  </si>
  <si>
    <t>Магазин "Промысловик" (Рябковец)</t>
  </si>
  <si>
    <t>Иуу ХЭ - Иуу ХЭ3 - Иуу ОМТС</t>
  </si>
  <si>
    <t>Иуу ХЭ1- Ввод в РСУ аэропорта</t>
  </si>
  <si>
    <t>Иуу ХЭ3 - Ввод в служ помещ "Х-Э"</t>
  </si>
  <si>
    <t>Иуу ХЭ4 - Ввод в служ помещ "Х-Э"</t>
  </si>
  <si>
    <t>Иуу ОМТС - Иуу ГАТ - Ввод в гараж АТ</t>
  </si>
  <si>
    <t>Уу 4.9 - Ввод в гараж "Хатанга-Энергия"</t>
  </si>
  <si>
    <t>Иуу АТБ1 - Иуу АТИ - Ввод в склад</t>
  </si>
  <si>
    <t>Иуу АТИ - Ввод в Ангар АТБ</t>
  </si>
  <si>
    <t>Иуу ЗА  - Иуу ЗА1 - Ввод в здание аэропорт</t>
  </si>
  <si>
    <t>Строение центрального КПП</t>
  </si>
  <si>
    <t xml:space="preserve"> Иуу ЗА1 - Ввод в строен ЧП Асилбекян</t>
  </si>
  <si>
    <t>Уу 4.11 - Ввод в гостиницу "Заполярье"</t>
  </si>
  <si>
    <t xml:space="preserve">Котельная №5 - Уу 5.1 - Уу 5.5 </t>
  </si>
  <si>
    <t>Иуу Н15 - Иуу Н15.1 -  Ввод в жд Наб 15</t>
  </si>
  <si>
    <t>Иуу С42 - Иуу С42.1</t>
  </si>
  <si>
    <t>Иуу С42 - ИууС42.2</t>
  </si>
  <si>
    <t>Иуу С42.1, ИууС42.2 -ввод жд Советская 42</t>
  </si>
  <si>
    <t>Уу 5.5 - Уу 1.4</t>
  </si>
  <si>
    <t>Уу 5.5 - Иуу С42</t>
  </si>
  <si>
    <t>Иуу К23 - Ввод в жд Краснопеева 23</t>
  </si>
  <si>
    <t>Уу 5.1 - Иуу НХ</t>
  </si>
  <si>
    <t>Иуу К23.1 - Ввод в гараж ПОМ</t>
  </si>
  <si>
    <t>Иуу С43м - Ввод в магазин  Советская 43</t>
  </si>
  <si>
    <t>Иуу П34 - Ввод в магазин "Лютик"</t>
  </si>
  <si>
    <t>Иуу К23.4 - Ввод в магазин "У Володи"</t>
  </si>
  <si>
    <t>М-н "У Володи" - Ввод в м-н "Софья №2"</t>
  </si>
  <si>
    <t>Иуу Тмп -  Ввод в магазин "Перекресток"</t>
  </si>
  <si>
    <t>Иуу Га - Ввод в аккумуляторную</t>
  </si>
  <si>
    <t>Иуу Н2п - Ввод в насосную 2го подьема</t>
  </si>
  <si>
    <t>Иуу НХ - Ввод в хлораторную</t>
  </si>
  <si>
    <r>
      <t xml:space="preserve">      </t>
    </r>
    <r>
      <rPr>
        <b/>
        <sz val="12"/>
        <color theme="1"/>
        <rFont val="Arial"/>
        <family val="2"/>
        <charset val="204"/>
      </rPr>
      <t>Трубопроводы канализации</t>
    </r>
  </si>
  <si>
    <t>приложение №3</t>
  </si>
  <si>
    <t>Уу4.4-Уу4.2</t>
  </si>
  <si>
    <t>Ввод ХСШИ(спальный корпус)-Уу1.2</t>
  </si>
  <si>
    <t>Маг. "Союз"-ИууС36</t>
  </si>
  <si>
    <t>ИууМТ-ИууС32.2</t>
  </si>
  <si>
    <t>ИууС32.2-ИууС39</t>
  </si>
  <si>
    <t>ИууС35.1-Иуу37.4</t>
  </si>
  <si>
    <t>ИууП26.1-Иуу37.4</t>
  </si>
  <si>
    <t>Иуу37.4-Уу5.4</t>
  </si>
  <si>
    <t>ИууП34.1-ИууС42</t>
  </si>
  <si>
    <t>Д\С "Снежинка"-Уу5.3</t>
  </si>
  <si>
    <t>Уу5.3-ИууН2П</t>
  </si>
  <si>
    <t>Кафе "Сан-Саныч"-ИууСС</t>
  </si>
  <si>
    <t>ИууН2П-Уу5.1</t>
  </si>
  <si>
    <t>ж.д.Полярная30-ИууП30</t>
  </si>
  <si>
    <t>ИууП32.1-ИууП32</t>
  </si>
  <si>
    <t>Слесарка Кот№5-Уу5.1</t>
  </si>
  <si>
    <t>Уу5.1-Уу5.5</t>
  </si>
  <si>
    <t>ИууС44.1-ИууС44</t>
  </si>
  <si>
    <t>ИууС42.2-Уу5.5</t>
  </si>
  <si>
    <t>ИууТ45.4-Уу5.5</t>
  </si>
  <si>
    <t>Уу5.5-Уу1.4</t>
  </si>
  <si>
    <t>ИууЭ5-Уу2.1</t>
  </si>
  <si>
    <t>ИууРК-ИууТ30.1</t>
  </si>
  <si>
    <t>ИууМА-ИууК16.3</t>
  </si>
  <si>
    <t>Уу4.1-Уу4.10</t>
  </si>
  <si>
    <t>Уу4.10-ИууК4</t>
  </si>
  <si>
    <t>ИууК4-Уу4.1</t>
  </si>
  <si>
    <t>ИууТ30.1-Уу4.1</t>
  </si>
  <si>
    <t>Иуу4.1-Уу1.2</t>
  </si>
  <si>
    <t>ИууС28.5-ИууТ30</t>
  </si>
  <si>
    <t>ИууК18.1-Уу4.1</t>
  </si>
  <si>
    <t>УуС21-Уу2.5</t>
  </si>
  <si>
    <t>Уу2.5-Уу4.6</t>
  </si>
  <si>
    <t>АТС-Уу4.6</t>
  </si>
  <si>
    <t>ИууН1-Уу4.6</t>
  </si>
  <si>
    <t>Иуу4.6-Уу4.5</t>
  </si>
  <si>
    <t>Иуун2-Уу4.5</t>
  </si>
  <si>
    <t>ИууС29.5-ИууС29</t>
  </si>
  <si>
    <t>Иуу4.5-Уу4.4</t>
  </si>
  <si>
    <t>ж.д.Таймырская49-ИууТ47</t>
  </si>
  <si>
    <t>ж.д.Таймырская47-ИууТ47</t>
  </si>
  <si>
    <t>Гараж МУП ЖКХ-ИууГА</t>
  </si>
  <si>
    <t>ИууК23.4-ИууК23</t>
  </si>
  <si>
    <t>Уу1.1-Уу1.4</t>
  </si>
  <si>
    <t>Эксп.15-ИууГГ</t>
  </si>
  <si>
    <t>Муз ТРБ №1 - Уу1.3</t>
  </si>
  <si>
    <t>ИууА20а.1-ИууА20</t>
  </si>
  <si>
    <t>А33-ИууЭ33</t>
  </si>
  <si>
    <t>ИууЭ32.1-Уу1.5</t>
  </si>
  <si>
    <t>Иуу Э28.2-Уу1.7</t>
  </si>
  <si>
    <t xml:space="preserve"> ж.д. Аэропортовская18-Иуу А18</t>
  </si>
  <si>
    <t>ж.д. Аэропортовская 16-Иуу А16</t>
  </si>
  <si>
    <t>Охотинспекция- ИууА14.1</t>
  </si>
  <si>
    <t>ж.д. Аэропортовская 12-Иуу А14.1</t>
  </si>
  <si>
    <t>ж.д. Аэропортовская 21- ИууЭ21</t>
  </si>
  <si>
    <t>Иуу21.1-ИууА21</t>
  </si>
  <si>
    <t>Магазин "Пышка"-ИууГП</t>
  </si>
  <si>
    <t>Уу1.4-ИууГ2</t>
  </si>
  <si>
    <t>ж.д. Краснопеева 29-ИууК29</t>
  </si>
  <si>
    <t>Ввод в гостиницу "Хатанга"</t>
  </si>
  <si>
    <t>Уу 2.4 - Иуу ЗТ - Ввод в зап. "Таймырский"</t>
  </si>
  <si>
    <t>Иуу С37 - Ввод в жд Советская 37</t>
  </si>
  <si>
    <t>Иуу С43м - Ввод в магазин Советская 43</t>
  </si>
  <si>
    <t>Всего протяженность сетей канализации</t>
  </si>
  <si>
    <t>ИууРСГ - Ввод в жд. Тайм. 44</t>
  </si>
  <si>
    <t>Ввод в жд. Тайм.44 - Ввод в жд. Совет. 40</t>
  </si>
  <si>
    <t>КНС - ввод в жд. Таймырская 17</t>
  </si>
  <si>
    <t>№ п/п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</si>
  <si>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</si>
  <si>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</si>
  <si>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</si>
  <si>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</si>
  <si>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</si>
  <si>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</si>
  <si>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</si>
  <si>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</si>
  <si>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</si>
  <si>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</si>
  <si>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</si>
  <si>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</si>
  <si>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</si>
  <si>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</si>
  <si>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</si>
  <si>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</si>
  <si>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</si>
  <si>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</si>
  <si>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</si>
  <si>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</si>
  <si>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</si>
  <si>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</si>
  <si>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</si>
  <si>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</si>
  <si>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</si>
  <si>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</si>
  <si>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</si>
  <si>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</si>
  <si>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</si>
  <si>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</si>
  <si>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</si>
  <si>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</si>
  <si>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</si>
  <si>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</si>
  <si>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</si>
  <si>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</si>
  <si>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</si>
  <si>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</si>
  <si>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</si>
  <si>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</si>
  <si>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</si>
  <si>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</si>
  <si>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</si>
  <si>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</si>
  <si>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</si>
  <si>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</si>
  <si>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</si>
  <si>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</si>
  <si>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</si>
  <si>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</si>
  <si>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</si>
  <si>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</si>
  <si>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</si>
  <si>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</si>
  <si>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</si>
  <si>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</si>
  <si>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</si>
  <si>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</si>
  <si>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</si>
  <si>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</si>
  <si>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</si>
  <si>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</si>
  <si>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</si>
  <si>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</si>
  <si>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</si>
  <si>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</si>
  <si>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</si>
  <si>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</si>
  <si>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</si>
  <si>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</si>
  <si>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</si>
  <si>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</si>
  <si>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</si>
  <si>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</si>
  <si>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</si>
  <si>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</si>
  <si>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</si>
  <si>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</si>
  <si>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</si>
  <si>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</si>
  <si>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</si>
  <si>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</si>
  <si>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</si>
  <si>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</si>
  <si>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</si>
  <si>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</si>
  <si>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</si>
  <si>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</si>
  <si>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</si>
  <si>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</si>
  <si>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</si>
  <si>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</si>
  <si>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</si>
  <si>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</si>
  <si>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</si>
  <si>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</si>
  <si>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</si>
  <si>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</si>
  <si>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</si>
  <si>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</si>
  <si>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</si>
  <si>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</si>
  <si>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</si>
  <si>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</si>
  <si>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</si>
  <si>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</si>
  <si>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</si>
  <si>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</si>
  <si>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</si>
  <si>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</si>
  <si>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</si>
  <si>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</si>
  <si>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</si>
  <si>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</si>
  <si>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</si>
  <si>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</si>
  <si>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</si>
  <si>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</si>
  <si>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</si>
  <si>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</si>
  <si>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</si>
  <si>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</si>
  <si>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</si>
  <si>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</si>
  <si>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</si>
  <si>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</si>
  <si>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</si>
  <si>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</si>
  <si>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</si>
  <si>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</si>
  <si>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</si>
  <si>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</si>
  <si>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</si>
  <si>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</si>
  <si>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</si>
  <si>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</si>
  <si>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</si>
  <si>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</si>
  <si>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</si>
  <si>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</si>
  <si>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</si>
  <si>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</si>
  <si>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</si>
  <si>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</si>
  <si>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</si>
  <si>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</si>
  <si>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</si>
  <si>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</si>
  <si>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</si>
  <si>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</si>
  <si>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</si>
  <si>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</si>
  <si>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</si>
  <si>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</si>
  <si>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</si>
  <si>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</si>
  <si>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</si>
  <si>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</si>
  <si>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</si>
  <si>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</si>
  <si>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</si>
  <si>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</si>
  <si>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</si>
  <si>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</si>
  <si>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</si>
  <si>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</si>
  <si>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</si>
  <si>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</si>
  <si>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</si>
  <si>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</si>
  <si>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</si>
  <si>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</si>
  <si>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</si>
  <si>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</si>
  <si>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</si>
  <si>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</si>
  <si>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</si>
  <si>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</si>
  <si>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</si>
  <si>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</si>
  <si>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</si>
  <si>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</si>
  <si>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</si>
  <si>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</si>
  <si>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</si>
  <si>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</si>
  <si>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</si>
  <si>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</si>
  <si>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</si>
  <si>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</si>
  <si>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</si>
  <si>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</si>
  <si>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</si>
  <si>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</si>
  <si>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</si>
  <si>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</si>
  <si>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</si>
  <si>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</si>
  <si>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</si>
  <si>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</si>
  <si>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</si>
  <si>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</si>
  <si>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</si>
  <si>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</si>
  <si>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</si>
  <si>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</si>
  <si>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</si>
  <si>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</si>
  <si>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</si>
  <si>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</si>
  <si>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</si>
  <si>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</si>
  <si>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</si>
  <si>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</si>
  <si>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</si>
  <si>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</si>
  <si>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</si>
  <si>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</si>
  <si>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</si>
  <si>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</si>
  <si>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</si>
  <si>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</si>
  <si>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</si>
  <si>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</si>
  <si>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</si>
  <si>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</si>
  <si>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</si>
  <si>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</si>
  <si>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</si>
  <si>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</si>
  <si>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</si>
  <si>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</si>
  <si>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</si>
  <si>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</si>
  <si>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</si>
  <si>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</si>
  <si>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</si>
  <si>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</si>
  <si>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</si>
  <si>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</si>
  <si>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</si>
  <si>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</si>
  <si>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</si>
  <si>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</si>
  <si>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</si>
  <si>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</si>
  <si>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ИууБПК - Ввод в БПК</t>
  </si>
  <si>
    <t>Уу 2.7 - Уу 4.3</t>
  </si>
  <si>
    <t>Потребители МУП "ЖКХ с.п. Хатанга" :</t>
  </si>
  <si>
    <t>ИууБПК  - Ввод в БПК</t>
  </si>
  <si>
    <t>Ккотельная №2 - Уу 2.1 -  Уу 2.7- Уу 4.3</t>
  </si>
  <si>
    <t>Кол-во труб</t>
  </si>
  <si>
    <t>Уу 3.10 - Иуу К7</t>
  </si>
  <si>
    <t>Иуу4.11 - ИууА7.1</t>
  </si>
  <si>
    <t>Год последнего кап. ремонта</t>
  </si>
  <si>
    <t>Уу 2.1 - Уу 3.6 Э5</t>
  </si>
  <si>
    <t xml:space="preserve">Иуу Т30.2 - до магистраль. По ул. Таймырская </t>
  </si>
  <si>
    <t>Арочный гараж - склад МТС,   Ду 100</t>
  </si>
  <si>
    <t>Арочный гараж – столярный цех,   Ду 40</t>
  </si>
  <si>
    <t>Котельная - центральная магистраль до ТК1,   Ду 200</t>
  </si>
  <si>
    <t>ТК-6-склад ХМТП - обогрев водовода до границы балансовой принадлежности,   Ду 40</t>
  </si>
  <si>
    <t>ТК1 –ТК-6, центральная магистраль отопления,   Ду200</t>
  </si>
  <si>
    <t>ТК-6 - ввод ул. Норильская, жилой дом № 10,   Ду 100</t>
  </si>
  <si>
    <t>Ввод  Геологическая, дом №8 - ввод Геологическая, дом №6 (общ),   Ду 50</t>
  </si>
  <si>
    <t>Участок котельной ПГРЭ</t>
  </si>
  <si>
    <t>Прочие потребители :</t>
  </si>
  <si>
    <t>Участок ТС котельной ПГРЭ</t>
  </si>
  <si>
    <t>Котельная- центральная магистраль ГВС до ТК1</t>
  </si>
  <si>
    <t>ТК1–ТК-6, центральная магистраль ГВС</t>
  </si>
  <si>
    <t>Ввод  Геологическая, дом №8 - ввод Геологическая , общежитие, дом №6</t>
  </si>
  <si>
    <t>Участок ГВ котельной ПГРЭ</t>
  </si>
  <si>
    <t>Всего участок котельной ПГРЭ:</t>
  </si>
  <si>
    <t>6.1</t>
  </si>
  <si>
    <t>6.2</t>
  </si>
  <si>
    <t>6.3</t>
  </si>
  <si>
    <t>6.4</t>
  </si>
  <si>
    <t>6.5</t>
  </si>
  <si>
    <t>6.8</t>
  </si>
  <si>
    <t>6.9</t>
  </si>
  <si>
    <t>6.11</t>
  </si>
  <si>
    <t>6.13</t>
  </si>
  <si>
    <t>6.17</t>
  </si>
  <si>
    <t>6.18</t>
  </si>
  <si>
    <t>6.19</t>
  </si>
  <si>
    <t>6.22</t>
  </si>
  <si>
    <t>6.25</t>
  </si>
  <si>
    <t>6.26</t>
  </si>
  <si>
    <t>6.27</t>
  </si>
  <si>
    <t>6.28</t>
  </si>
  <si>
    <t>6.31</t>
  </si>
  <si>
    <t>6.32</t>
  </si>
  <si>
    <t>6.34</t>
  </si>
  <si>
    <t>6.36</t>
  </si>
  <si>
    <t>6.40</t>
  </si>
  <si>
    <t>От коллектора котельной №2 до ветки на ж/д Экспедиционная 5</t>
  </si>
  <si>
    <t>От коллектора котельной №2 до ИууХСШ1</t>
  </si>
  <si>
    <t>От ИууК16.3 до ветки Аэропорт</t>
  </si>
  <si>
    <t>От ИууЭ17 до ИууЭ33</t>
  </si>
  <si>
    <t>От Уу1.6 до ТК6 около ж/д. Норильская 10</t>
  </si>
  <si>
    <t>От ТК6 около ж/д. Норильская 10 до ТК5</t>
  </si>
  <si>
    <t>Котельная - центральная магистраль до ТК1,   Ду 100</t>
  </si>
  <si>
    <t>ТК-6-склад ХМТП - обогрев водовода до границы балансовой принадлежности,   Ду 100</t>
  </si>
  <si>
    <t>ТК1 –ТК-6, центральная магистраль отопления,   Ду100</t>
  </si>
  <si>
    <t>100</t>
  </si>
  <si>
    <t>50</t>
  </si>
  <si>
    <t xml:space="preserve">Всего участок котельной ПГРЭ: </t>
  </si>
  <si>
    <t>От ИууК16.3 до ветки Аэропорт,   Ду200</t>
  </si>
  <si>
    <t>От ИууЭ17 до ИууЭ33,   Ду50</t>
  </si>
  <si>
    <t>ТК2-выпуск в озеро магистральная,  Ду 200</t>
  </si>
  <si>
    <t>ТК1 -Административное  здание Геологическая, 1,   Ду 100</t>
  </si>
  <si>
    <t>Котельная - магистральная до ТК1,   Ду 150</t>
  </si>
  <si>
    <t>Котельная – ДЭС,   Ду 125</t>
  </si>
  <si>
    <t>ТК1 –ТК-6, магистральная,   Ду200</t>
  </si>
  <si>
    <t>ТК-5 - ввод Геологическая, дом №6 (общ),   Ду 100</t>
  </si>
  <si>
    <t>ТК-4 – ул. Ангарская, жилой дом №6. ,   Ду 100</t>
  </si>
  <si>
    <t>ТК-3 – ввод ул. Ангарская, жилой дом № 4,   Ду 100</t>
  </si>
  <si>
    <t>ТК-2 -  ул.Геологическая, д. 2 ,   Ду 100</t>
  </si>
  <si>
    <t>ТК-1- ул. Геологическая 1 (административное здание),   Ду 40</t>
  </si>
  <si>
    <t>Котельная –до ТК1 сеть водовода подпитка,   Ду 100</t>
  </si>
  <si>
    <t>Котельная – механический цех,   Ду 125</t>
  </si>
  <si>
    <t>Механический цех –ДЭС,   Ду 80</t>
  </si>
  <si>
    <t>ТК1 –ТК-6, сеть водовода подпитки,   Ду100</t>
  </si>
  <si>
    <t>ТК-6 - ввод ул. Норильская, жилой дом № 10,   Ду 50</t>
  </si>
  <si>
    <t>ТК-5 - ввод ул. Геологическая дом № 8,   Ду 40</t>
  </si>
  <si>
    <t>Ввод  Геологическая, дом №8 - ввод Геологическая, дом №6 (общ),   Ду 40</t>
  </si>
  <si>
    <t>ТК-4 – ул. Ангарская, жилой дом №6. ,   Ду 32</t>
  </si>
  <si>
    <t>ТК-3 – ввод ул. Ангарская, жилой дом № 4. ,   Ду 32</t>
  </si>
  <si>
    <t>ТК-2 -  ул. Геологическая, жилой дом № 2. ,   Ду 40</t>
  </si>
  <si>
    <t>Прочие потребители</t>
  </si>
  <si>
    <t>40</t>
  </si>
  <si>
    <t>32</t>
  </si>
  <si>
    <t>125</t>
  </si>
  <si>
    <t>80</t>
  </si>
  <si>
    <t>1985</t>
  </si>
  <si>
    <t>1977</t>
  </si>
  <si>
    <t>1981</t>
  </si>
  <si>
    <t>1979</t>
  </si>
  <si>
    <t>ТК-2- ввод  ввод ул.Геологическая, жилой дом № 2.</t>
  </si>
  <si>
    <t>ТК-3 – ввод ул. Ангарская, жилой дом № 4.</t>
  </si>
  <si>
    <t>ТК-4 –ввод детского сада ул. Ангарская, дом №6.</t>
  </si>
  <si>
    <t>ТК-2 -  ввод ул.Геологическая, д. 2.,   Ду100</t>
  </si>
  <si>
    <t>ТК-3 –  ввод ул. Ангарская, жилой дом № 4 ,   Ду 100</t>
  </si>
  <si>
    <t>ТК-4 – ввод детского сада ул. Ангарская, дом №6</t>
  </si>
  <si>
    <t>ТК-5 -  Геологическая, жилой дом № 8</t>
  </si>
  <si>
    <t>ТК-1-  Административное  здание,   Ду 100</t>
  </si>
  <si>
    <t>Котельная – арочный гараж.,   Ду 100</t>
  </si>
  <si>
    <t>ТК-5 - ввод Геологическая, д.8.</t>
  </si>
  <si>
    <t>ТК-6 - ввод ул. Норильская, жилой дом № 10</t>
  </si>
  <si>
    <t>ТК-1-  Административное здание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</si>
</sst>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FFFF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/>
    <xf numFmtId="0" fontId="10" fillId="4" borderId="0" xfId="0" applyFont="1" applyFill="1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11" fillId="3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15" fillId="0" borderId="0" xfId="0" applyFont="1"/>
    <xf numFmtId="49" fontId="13" fillId="2" borderId="4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3" fillId="0" borderId="0" xfId="0" applyFont="1"/>
    <xf numFmtId="49" fontId="6" fillId="2" borderId="1" xfId="0" applyNumberFormat="1" applyFont="1" applyFill="1" applyBorder="1" applyAlignment="1">
      <alignment vertical="center"/>
    </xf>
    <xf numFmtId="0" fontId="6" fillId="0" borderId="0" xfId="0" applyFont="1"/>
    <xf numFmtId="49" fontId="13" fillId="2" borderId="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distributed"/>
    </xf>
    <xf numFmtId="49" fontId="6" fillId="0" borderId="4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6" fillId="0" borderId="0" xfId="0" applyFont="1"/>
    <xf numFmtId="49" fontId="6" fillId="0" borderId="1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17" fillId="0" borderId="0" xfId="0" applyFont="1"/>
    <xf numFmtId="0" fontId="13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vertical="distributed"/>
    </xf>
    <xf numFmtId="0" fontId="14" fillId="3" borderId="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15" fillId="3" borderId="0" xfId="0" applyFont="1" applyFill="1"/>
    <xf numFmtId="0" fontId="6" fillId="3" borderId="3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/>
    </xf>
    <xf numFmtId="0" fontId="6" fillId="3" borderId="0" xfId="0" applyFont="1" applyFill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view="pageBreakPreview" topLeftCell="A262" zoomScale="140" zoomScaleNormal="100" zoomScaleSheetLayoutView="140" workbookViewId="0">
      <selection activeCell="D274" sqref="D274"/>
    </sheetView>
  </sheetViews>
  <sheetFormatPr defaultRowHeight="15" x14ac:dyDescent="0.25"/>
  <cols>
    <col min="1" max="1" width="9.140625" style="6"/>
    <col min="2" max="2" width="45.85546875" customWidth="1"/>
    <col min="5" max="5" width="13.5703125" customWidth="1"/>
    <col min="6" max="6" width="12.85546875" style="7" customWidth="1"/>
  </cols>
  <sheetData>
    <row r="1" spans="1:6" ht="18" x14ac:dyDescent="0.25">
      <c r="A1" s="91" t="s">
        <v>0</v>
      </c>
      <c r="B1" s="91"/>
      <c r="C1" s="91"/>
      <c r="D1" s="91"/>
      <c r="E1" s="91"/>
      <c r="F1" s="35"/>
    </row>
    <row r="2" spans="1:6" x14ac:dyDescent="0.25">
      <c r="A2" s="92"/>
      <c r="B2" s="92"/>
      <c r="C2" s="92"/>
      <c r="D2" s="92"/>
      <c r="E2" s="92"/>
      <c r="F2" s="35"/>
    </row>
    <row r="3" spans="1:6" x14ac:dyDescent="0.25">
      <c r="A3" s="5"/>
      <c r="B3" s="2" t="s">
        <v>1</v>
      </c>
      <c r="C3" s="2"/>
      <c r="D3" s="2"/>
      <c r="E3" s="2"/>
      <c r="F3" s="35"/>
    </row>
    <row r="4" spans="1:6" ht="21" customHeight="1" x14ac:dyDescent="0.25">
      <c r="A4" s="93" t="s">
        <v>417</v>
      </c>
      <c r="B4" s="94" t="s">
        <v>5</v>
      </c>
      <c r="C4" s="96" t="s">
        <v>669</v>
      </c>
      <c r="D4" s="9" t="s">
        <v>3</v>
      </c>
      <c r="E4" s="9" t="s">
        <v>4</v>
      </c>
      <c r="F4" s="98" t="s">
        <v>672</v>
      </c>
    </row>
    <row r="5" spans="1:6" x14ac:dyDescent="0.25">
      <c r="A5" s="93"/>
      <c r="B5" s="95"/>
      <c r="C5" s="97"/>
      <c r="D5" s="9" t="s">
        <v>7</v>
      </c>
      <c r="E5" s="9" t="s">
        <v>8</v>
      </c>
      <c r="F5" s="98"/>
    </row>
    <row r="6" spans="1:6" ht="15.75" x14ac:dyDescent="0.25">
      <c r="A6" s="11">
        <v>1</v>
      </c>
      <c r="B6" s="85" t="s">
        <v>9</v>
      </c>
      <c r="C6" s="86"/>
      <c r="D6" s="86"/>
      <c r="E6" s="86"/>
      <c r="F6" s="87"/>
    </row>
    <row r="7" spans="1:6" x14ac:dyDescent="0.25">
      <c r="A7" s="12" t="s">
        <v>418</v>
      </c>
      <c r="B7" s="9" t="s">
        <v>10</v>
      </c>
      <c r="C7" s="24">
        <v>1</v>
      </c>
      <c r="D7" s="24">
        <v>100</v>
      </c>
      <c r="E7" s="24">
        <v>200</v>
      </c>
      <c r="F7" s="34"/>
    </row>
    <row r="8" spans="1:6" x14ac:dyDescent="0.25">
      <c r="A8" s="12" t="s">
        <v>419</v>
      </c>
      <c r="B8" s="24" t="s">
        <v>11</v>
      </c>
      <c r="C8" s="24">
        <v>1</v>
      </c>
      <c r="D8" s="24">
        <v>25</v>
      </c>
      <c r="E8" s="24">
        <v>24</v>
      </c>
      <c r="F8" s="34"/>
    </row>
    <row r="9" spans="1:6" x14ac:dyDescent="0.25">
      <c r="A9" s="12" t="s">
        <v>420</v>
      </c>
      <c r="B9" s="24" t="s">
        <v>12</v>
      </c>
      <c r="C9" s="24" t="s">
        <v>13</v>
      </c>
      <c r="D9" s="24">
        <v>20</v>
      </c>
      <c r="E9" s="24">
        <v>10</v>
      </c>
      <c r="F9" s="34"/>
    </row>
    <row r="10" spans="1:6" x14ac:dyDescent="0.25">
      <c r="A10" s="12" t="s">
        <v>421</v>
      </c>
      <c r="B10" s="24" t="s">
        <v>14</v>
      </c>
      <c r="C10" s="24">
        <v>1</v>
      </c>
      <c r="D10" s="24">
        <v>25</v>
      </c>
      <c r="E10" s="24">
        <v>5</v>
      </c>
      <c r="F10" s="34"/>
    </row>
    <row r="11" spans="1:6" x14ac:dyDescent="0.25">
      <c r="A11" s="12" t="s">
        <v>422</v>
      </c>
      <c r="B11" s="24" t="s">
        <v>15</v>
      </c>
      <c r="C11" s="24">
        <v>1</v>
      </c>
      <c r="D11" s="24">
        <v>25</v>
      </c>
      <c r="E11" s="24">
        <v>5</v>
      </c>
      <c r="F11" s="34"/>
    </row>
    <row r="12" spans="1:6" x14ac:dyDescent="0.25">
      <c r="A12" s="12" t="s">
        <v>423</v>
      </c>
      <c r="B12" s="9" t="s">
        <v>16</v>
      </c>
      <c r="C12" s="24">
        <v>1</v>
      </c>
      <c r="D12" s="24">
        <v>100</v>
      </c>
      <c r="E12" s="24">
        <v>66</v>
      </c>
      <c r="F12" s="34"/>
    </row>
    <row r="13" spans="1:6" x14ac:dyDescent="0.25">
      <c r="A13" s="12" t="s">
        <v>424</v>
      </c>
      <c r="B13" s="24" t="s">
        <v>17</v>
      </c>
      <c r="C13" s="24">
        <v>1</v>
      </c>
      <c r="D13" s="24">
        <v>50</v>
      </c>
      <c r="E13" s="24">
        <v>5</v>
      </c>
      <c r="F13" s="34"/>
    </row>
    <row r="14" spans="1:6" x14ac:dyDescent="0.25">
      <c r="A14" s="12" t="s">
        <v>425</v>
      </c>
      <c r="B14" s="24" t="s">
        <v>18</v>
      </c>
      <c r="C14" s="24">
        <v>1</v>
      </c>
      <c r="D14" s="24">
        <v>50</v>
      </c>
      <c r="E14" s="24">
        <v>51</v>
      </c>
      <c r="F14" s="34"/>
    </row>
    <row r="15" spans="1:6" x14ac:dyDescent="0.25">
      <c r="A15" s="12" t="s">
        <v>426</v>
      </c>
      <c r="B15" s="24" t="s">
        <v>19</v>
      </c>
      <c r="C15" s="24">
        <v>1</v>
      </c>
      <c r="D15" s="24">
        <v>20</v>
      </c>
      <c r="E15" s="24">
        <v>36</v>
      </c>
      <c r="F15" s="34"/>
    </row>
    <row r="16" spans="1:6" x14ac:dyDescent="0.25">
      <c r="A16" s="12" t="s">
        <v>427</v>
      </c>
      <c r="B16" s="24" t="s">
        <v>20</v>
      </c>
      <c r="C16" s="24">
        <v>1</v>
      </c>
      <c r="D16" s="24">
        <v>40</v>
      </c>
      <c r="E16" s="24">
        <v>30</v>
      </c>
      <c r="F16" s="34"/>
    </row>
    <row r="17" spans="1:6" x14ac:dyDescent="0.25">
      <c r="A17" s="12" t="s">
        <v>428</v>
      </c>
      <c r="B17" s="9" t="s">
        <v>21</v>
      </c>
      <c r="C17" s="24">
        <v>1</v>
      </c>
      <c r="D17" s="24">
        <v>100</v>
      </c>
      <c r="E17" s="24">
        <v>214</v>
      </c>
      <c r="F17" s="34"/>
    </row>
    <row r="18" spans="1:6" x14ac:dyDescent="0.25">
      <c r="A18" s="12" t="s">
        <v>429</v>
      </c>
      <c r="B18" s="9" t="s">
        <v>22</v>
      </c>
      <c r="C18" s="24">
        <v>1</v>
      </c>
      <c r="D18" s="24">
        <v>100</v>
      </c>
      <c r="E18" s="24">
        <v>173</v>
      </c>
      <c r="F18" s="34"/>
    </row>
    <row r="19" spans="1:6" x14ac:dyDescent="0.25">
      <c r="A19" s="12" t="s">
        <v>430</v>
      </c>
      <c r="B19" s="24" t="s">
        <v>23</v>
      </c>
      <c r="C19" s="24">
        <v>1</v>
      </c>
      <c r="D19" s="24">
        <v>32</v>
      </c>
      <c r="E19" s="24">
        <v>62</v>
      </c>
      <c r="F19" s="34"/>
    </row>
    <row r="20" spans="1:6" x14ac:dyDescent="0.25">
      <c r="A20" s="12" t="s">
        <v>431</v>
      </c>
      <c r="B20" s="24" t="s">
        <v>24</v>
      </c>
      <c r="C20" s="24">
        <v>1</v>
      </c>
      <c r="D20" s="24">
        <v>25</v>
      </c>
      <c r="E20" s="24">
        <v>48</v>
      </c>
      <c r="F20" s="34"/>
    </row>
    <row r="21" spans="1:6" x14ac:dyDescent="0.25">
      <c r="A21" s="12" t="s">
        <v>432</v>
      </c>
      <c r="B21" s="24" t="s">
        <v>25</v>
      </c>
      <c r="C21" s="24">
        <v>1</v>
      </c>
      <c r="D21" s="24">
        <v>32</v>
      </c>
      <c r="E21" s="24">
        <v>87</v>
      </c>
      <c r="F21" s="34"/>
    </row>
    <row r="22" spans="1:6" s="50" customFormat="1" x14ac:dyDescent="0.25">
      <c r="A22" s="49" t="s">
        <v>433</v>
      </c>
      <c r="B22" s="14" t="s">
        <v>26</v>
      </c>
      <c r="C22" s="14">
        <v>1</v>
      </c>
      <c r="D22" s="14">
        <v>20</v>
      </c>
      <c r="E22" s="14"/>
      <c r="F22" s="34"/>
    </row>
    <row r="23" spans="1:6" s="50" customFormat="1" x14ac:dyDescent="0.25">
      <c r="A23" s="49" t="s">
        <v>434</v>
      </c>
      <c r="B23" s="14" t="s">
        <v>27</v>
      </c>
      <c r="C23" s="14" t="s">
        <v>13</v>
      </c>
      <c r="D23" s="14">
        <v>20</v>
      </c>
      <c r="E23" s="14">
        <v>12</v>
      </c>
      <c r="F23" s="34"/>
    </row>
    <row r="24" spans="1:6" s="50" customFormat="1" x14ac:dyDescent="0.25">
      <c r="A24" s="49" t="s">
        <v>435</v>
      </c>
      <c r="B24" s="14" t="s">
        <v>28</v>
      </c>
      <c r="C24" s="14">
        <v>1</v>
      </c>
      <c r="D24" s="14">
        <v>32</v>
      </c>
      <c r="E24" s="14"/>
      <c r="F24" s="34"/>
    </row>
    <row r="25" spans="1:6" s="50" customFormat="1" x14ac:dyDescent="0.25">
      <c r="A25" s="49" t="s">
        <v>436</v>
      </c>
      <c r="B25" s="51" t="s">
        <v>29</v>
      </c>
      <c r="C25" s="14">
        <v>1</v>
      </c>
      <c r="D25" s="14">
        <v>50</v>
      </c>
      <c r="E25" s="14"/>
      <c r="F25" s="34"/>
    </row>
    <row r="26" spans="1:6" s="50" customFormat="1" x14ac:dyDescent="0.25">
      <c r="A26" s="49" t="s">
        <v>437</v>
      </c>
      <c r="B26" s="14" t="s">
        <v>30</v>
      </c>
      <c r="C26" s="14">
        <v>1</v>
      </c>
      <c r="D26" s="14">
        <v>40</v>
      </c>
      <c r="E26" s="14">
        <v>35</v>
      </c>
      <c r="F26" s="34"/>
    </row>
    <row r="27" spans="1:6" s="50" customFormat="1" x14ac:dyDescent="0.25">
      <c r="A27" s="49" t="s">
        <v>438</v>
      </c>
      <c r="B27" s="14" t="s">
        <v>31</v>
      </c>
      <c r="C27" s="14" t="s">
        <v>13</v>
      </c>
      <c r="D27" s="14">
        <v>25</v>
      </c>
      <c r="E27" s="14">
        <v>12</v>
      </c>
      <c r="F27" s="34"/>
    </row>
    <row r="28" spans="1:6" s="50" customFormat="1" x14ac:dyDescent="0.25">
      <c r="A28" s="49"/>
      <c r="B28" s="14" t="s">
        <v>715</v>
      </c>
      <c r="C28" s="14">
        <v>1</v>
      </c>
      <c r="D28" s="14">
        <v>50</v>
      </c>
      <c r="E28" s="14">
        <v>120</v>
      </c>
      <c r="F28" s="34"/>
    </row>
    <row r="29" spans="1:6" s="50" customFormat="1" x14ac:dyDescent="0.25">
      <c r="A29" s="49" t="s">
        <v>439</v>
      </c>
      <c r="B29" s="14" t="s">
        <v>32</v>
      </c>
      <c r="C29" s="14">
        <v>1</v>
      </c>
      <c r="D29" s="14">
        <v>50</v>
      </c>
      <c r="E29" s="14"/>
      <c r="F29" s="34"/>
    </row>
    <row r="30" spans="1:6" x14ac:dyDescent="0.25">
      <c r="A30" s="12" t="s">
        <v>440</v>
      </c>
      <c r="B30" s="9" t="s">
        <v>33</v>
      </c>
      <c r="C30" s="24">
        <v>1</v>
      </c>
      <c r="D30" s="24">
        <v>100</v>
      </c>
      <c r="E30" s="24">
        <v>20</v>
      </c>
      <c r="F30" s="34"/>
    </row>
    <row r="31" spans="1:6" x14ac:dyDescent="0.25">
      <c r="A31" s="12" t="s">
        <v>441</v>
      </c>
      <c r="B31" s="24" t="s">
        <v>34</v>
      </c>
      <c r="C31" s="24">
        <v>1</v>
      </c>
      <c r="D31" s="24">
        <v>100</v>
      </c>
      <c r="E31" s="24">
        <v>143</v>
      </c>
      <c r="F31" s="34"/>
    </row>
    <row r="32" spans="1:6" x14ac:dyDescent="0.25">
      <c r="A32" s="12" t="s">
        <v>442</v>
      </c>
      <c r="B32" s="24" t="s">
        <v>35</v>
      </c>
      <c r="C32" s="24">
        <v>1</v>
      </c>
      <c r="D32" s="24">
        <v>50</v>
      </c>
      <c r="E32" s="24">
        <v>156</v>
      </c>
      <c r="F32" s="34"/>
    </row>
    <row r="33" spans="1:6" x14ac:dyDescent="0.25">
      <c r="A33" s="12" t="s">
        <v>443</v>
      </c>
      <c r="B33" s="24" t="s">
        <v>36</v>
      </c>
      <c r="C33" s="24">
        <v>1</v>
      </c>
      <c r="D33" s="24">
        <v>20</v>
      </c>
      <c r="E33" s="24">
        <v>23</v>
      </c>
      <c r="F33" s="34"/>
    </row>
    <row r="34" spans="1:6" x14ac:dyDescent="0.25">
      <c r="A34" s="12" t="s">
        <v>444</v>
      </c>
      <c r="B34" s="9" t="s">
        <v>37</v>
      </c>
      <c r="C34" s="24">
        <v>1</v>
      </c>
      <c r="D34" s="24">
        <v>100</v>
      </c>
      <c r="E34" s="24">
        <v>105</v>
      </c>
      <c r="F34" s="34"/>
    </row>
    <row r="35" spans="1:6" x14ac:dyDescent="0.25">
      <c r="A35" s="12" t="s">
        <v>445</v>
      </c>
      <c r="B35" s="24" t="s">
        <v>414</v>
      </c>
      <c r="C35" s="24">
        <v>1</v>
      </c>
      <c r="D35" s="24">
        <v>100</v>
      </c>
      <c r="E35" s="24">
        <v>131.72</v>
      </c>
      <c r="F35" s="34"/>
    </row>
    <row r="36" spans="1:6" x14ac:dyDescent="0.25">
      <c r="A36" s="12" t="s">
        <v>446</v>
      </c>
      <c r="B36" s="24" t="s">
        <v>415</v>
      </c>
      <c r="C36" s="24">
        <v>1</v>
      </c>
      <c r="D36" s="24">
        <v>50</v>
      </c>
      <c r="E36" s="24">
        <v>54.97</v>
      </c>
      <c r="F36" s="34"/>
    </row>
    <row r="37" spans="1:6" x14ac:dyDescent="0.25">
      <c r="A37" s="12"/>
      <c r="B37" s="16" t="s">
        <v>38</v>
      </c>
      <c r="C37" s="13"/>
      <c r="D37" s="13"/>
      <c r="E37" s="10">
        <f>SUM(E7:E36)</f>
        <v>1828.69</v>
      </c>
      <c r="F37" s="34"/>
    </row>
    <row r="38" spans="1:6" x14ac:dyDescent="0.25">
      <c r="A38" s="12"/>
      <c r="B38" s="9" t="s">
        <v>39</v>
      </c>
      <c r="C38" s="24"/>
      <c r="D38" s="24"/>
      <c r="E38" s="25"/>
      <c r="F38" s="34"/>
    </row>
    <row r="39" spans="1:6" x14ac:dyDescent="0.25">
      <c r="A39" s="12" t="s">
        <v>447</v>
      </c>
      <c r="B39" s="24" t="s">
        <v>40</v>
      </c>
      <c r="C39" s="24">
        <v>1</v>
      </c>
      <c r="D39" s="24">
        <v>100</v>
      </c>
      <c r="E39" s="24">
        <v>45</v>
      </c>
      <c r="F39" s="34"/>
    </row>
    <row r="40" spans="1:6" x14ac:dyDescent="0.25">
      <c r="A40" s="12" t="s">
        <v>448</v>
      </c>
      <c r="B40" s="24" t="s">
        <v>41</v>
      </c>
      <c r="C40" s="24" t="s">
        <v>13</v>
      </c>
      <c r="D40" s="24">
        <v>50</v>
      </c>
      <c r="E40" s="24">
        <v>30</v>
      </c>
      <c r="F40" s="34"/>
    </row>
    <row r="41" spans="1:6" x14ac:dyDescent="0.25">
      <c r="A41" s="12" t="s">
        <v>449</v>
      </c>
      <c r="B41" s="24" t="s">
        <v>42</v>
      </c>
      <c r="C41" s="24">
        <v>1</v>
      </c>
      <c r="D41" s="24">
        <v>25</v>
      </c>
      <c r="E41" s="24">
        <v>34</v>
      </c>
      <c r="F41" s="34"/>
    </row>
    <row r="42" spans="1:6" x14ac:dyDescent="0.25">
      <c r="A42" s="12"/>
      <c r="B42" s="16" t="s">
        <v>38</v>
      </c>
      <c r="C42" s="13"/>
      <c r="D42" s="13"/>
      <c r="E42" s="10">
        <f>SUM(E39:E41)</f>
        <v>109</v>
      </c>
      <c r="F42" s="34"/>
    </row>
    <row r="43" spans="1:6" x14ac:dyDescent="0.25">
      <c r="A43" s="12"/>
      <c r="B43" s="9" t="s">
        <v>43</v>
      </c>
      <c r="C43" s="24"/>
      <c r="D43" s="24"/>
      <c r="E43" s="13"/>
      <c r="F43" s="34"/>
    </row>
    <row r="44" spans="1:6" x14ac:dyDescent="0.25">
      <c r="A44" s="12" t="s">
        <v>450</v>
      </c>
      <c r="B44" s="24" t="s">
        <v>44</v>
      </c>
      <c r="C44" s="24">
        <v>1</v>
      </c>
      <c r="D44" s="24">
        <v>80</v>
      </c>
      <c r="E44" s="24">
        <v>57</v>
      </c>
      <c r="F44" s="34"/>
    </row>
    <row r="45" spans="1:6" x14ac:dyDescent="0.25">
      <c r="A45" s="12" t="s">
        <v>451</v>
      </c>
      <c r="B45" s="24" t="s">
        <v>45</v>
      </c>
      <c r="C45" s="24">
        <v>1</v>
      </c>
      <c r="D45" s="24">
        <v>20</v>
      </c>
      <c r="E45" s="24">
        <v>2</v>
      </c>
      <c r="F45" s="34"/>
    </row>
    <row r="46" spans="1:6" s="50" customFormat="1" x14ac:dyDescent="0.25">
      <c r="A46" s="49" t="s">
        <v>452</v>
      </c>
      <c r="B46" s="14" t="s">
        <v>46</v>
      </c>
      <c r="C46" s="14">
        <v>1</v>
      </c>
      <c r="D46" s="14">
        <v>25</v>
      </c>
      <c r="E46" s="14"/>
      <c r="F46" s="34"/>
    </row>
    <row r="47" spans="1:6" x14ac:dyDescent="0.25">
      <c r="A47" s="12" t="s">
        <v>453</v>
      </c>
      <c r="B47" s="24" t="s">
        <v>47</v>
      </c>
      <c r="C47" s="24">
        <v>1</v>
      </c>
      <c r="D47" s="24">
        <v>20</v>
      </c>
      <c r="E47" s="24">
        <v>6</v>
      </c>
      <c r="F47" s="34"/>
    </row>
    <row r="48" spans="1:6" x14ac:dyDescent="0.25">
      <c r="A48" s="12" t="s">
        <v>454</v>
      </c>
      <c r="B48" s="24" t="s">
        <v>48</v>
      </c>
      <c r="C48" s="24">
        <v>1</v>
      </c>
      <c r="D48" s="24">
        <v>25</v>
      </c>
      <c r="E48" s="24">
        <v>5</v>
      </c>
      <c r="F48" s="34"/>
    </row>
    <row r="49" spans="1:6" x14ac:dyDescent="0.25">
      <c r="A49" s="12"/>
      <c r="B49" s="26" t="s">
        <v>49</v>
      </c>
      <c r="C49" s="9"/>
      <c r="D49" s="9"/>
      <c r="E49" s="10">
        <f>SUM(E44:E48)</f>
        <v>70</v>
      </c>
      <c r="F49" s="34"/>
    </row>
    <row r="50" spans="1:6" x14ac:dyDescent="0.25">
      <c r="A50" s="12"/>
      <c r="B50" s="9" t="s">
        <v>50</v>
      </c>
      <c r="C50" s="9"/>
      <c r="D50" s="27"/>
      <c r="E50" s="13"/>
      <c r="F50" s="34"/>
    </row>
    <row r="51" spans="1:6" x14ac:dyDescent="0.25">
      <c r="A51" s="12" t="s">
        <v>455</v>
      </c>
      <c r="B51" s="24" t="s">
        <v>667</v>
      </c>
      <c r="C51" s="24">
        <v>1</v>
      </c>
      <c r="D51" s="24">
        <v>50</v>
      </c>
      <c r="E51" s="24">
        <v>14</v>
      </c>
      <c r="F51" s="34"/>
    </row>
    <row r="52" spans="1:6" x14ac:dyDescent="0.25">
      <c r="A52" s="12" t="s">
        <v>456</v>
      </c>
      <c r="B52" s="24" t="s">
        <v>52</v>
      </c>
      <c r="C52" s="24">
        <v>1</v>
      </c>
      <c r="D52" s="24">
        <v>20</v>
      </c>
      <c r="E52" s="24">
        <v>22</v>
      </c>
      <c r="F52" s="34"/>
    </row>
    <row r="53" spans="1:6" x14ac:dyDescent="0.25">
      <c r="A53" s="12" t="s">
        <v>457</v>
      </c>
      <c r="B53" s="24" t="s">
        <v>53</v>
      </c>
      <c r="C53" s="24">
        <v>1</v>
      </c>
      <c r="D53" s="24">
        <v>20</v>
      </c>
      <c r="E53" s="24">
        <v>2</v>
      </c>
      <c r="F53" s="34"/>
    </row>
    <row r="54" spans="1:6" x14ac:dyDescent="0.25">
      <c r="A54" s="12"/>
      <c r="B54" s="16" t="s">
        <v>49</v>
      </c>
      <c r="C54" s="16"/>
      <c r="D54" s="16"/>
      <c r="E54" s="10">
        <f>SUM(E51:E53)</f>
        <v>38</v>
      </c>
      <c r="F54" s="34"/>
    </row>
    <row r="55" spans="1:6" x14ac:dyDescent="0.25">
      <c r="A55" s="12"/>
      <c r="B55" s="15" t="s">
        <v>54</v>
      </c>
      <c r="C55" s="10"/>
      <c r="D55" s="10"/>
      <c r="E55" s="19">
        <f>SUM(E37,E42,E49,E54)</f>
        <v>2045.69</v>
      </c>
      <c r="F55" s="34"/>
    </row>
    <row r="56" spans="1:6" x14ac:dyDescent="0.25">
      <c r="A56" s="12"/>
      <c r="B56" s="16"/>
      <c r="C56" s="13"/>
      <c r="D56" s="13"/>
      <c r="E56" s="13"/>
      <c r="F56" s="34"/>
    </row>
    <row r="57" spans="1:6" ht="15.75" x14ac:dyDescent="0.25">
      <c r="A57" s="28">
        <v>2</v>
      </c>
      <c r="B57" s="85" t="s">
        <v>55</v>
      </c>
      <c r="C57" s="86"/>
      <c r="D57" s="86"/>
      <c r="E57" s="86"/>
      <c r="F57" s="87"/>
    </row>
    <row r="58" spans="1:6" x14ac:dyDescent="0.25">
      <c r="A58" s="29" t="s">
        <v>460</v>
      </c>
      <c r="B58" s="24" t="s">
        <v>668</v>
      </c>
      <c r="C58" s="24">
        <v>1</v>
      </c>
      <c r="D58" s="24">
        <v>100</v>
      </c>
      <c r="E58" s="24">
        <v>261</v>
      </c>
      <c r="F58" s="34"/>
    </row>
    <row r="59" spans="1:6" x14ac:dyDescent="0.25">
      <c r="A59" s="29" t="s">
        <v>461</v>
      </c>
      <c r="B59" s="24" t="s">
        <v>56</v>
      </c>
      <c r="C59" s="24">
        <v>1</v>
      </c>
      <c r="D59" s="24">
        <v>100</v>
      </c>
      <c r="E59" s="24">
        <v>203</v>
      </c>
      <c r="F59" s="34"/>
    </row>
    <row r="60" spans="1:6" x14ac:dyDescent="0.25">
      <c r="A60" s="29" t="s">
        <v>462</v>
      </c>
      <c r="B60" s="24" t="s">
        <v>57</v>
      </c>
      <c r="C60" s="24">
        <v>1</v>
      </c>
      <c r="D60" s="24">
        <v>100</v>
      </c>
      <c r="E60" s="24">
        <v>47</v>
      </c>
      <c r="F60" s="34"/>
    </row>
    <row r="61" spans="1:6" x14ac:dyDescent="0.25">
      <c r="A61" s="29" t="s">
        <v>463</v>
      </c>
      <c r="B61" s="24" t="s">
        <v>58</v>
      </c>
      <c r="C61" s="24">
        <v>1</v>
      </c>
      <c r="D61" s="24">
        <v>100</v>
      </c>
      <c r="E61" s="24">
        <v>125</v>
      </c>
      <c r="F61" s="34"/>
    </row>
    <row r="62" spans="1:6" x14ac:dyDescent="0.25">
      <c r="A62" s="29" t="s">
        <v>464</v>
      </c>
      <c r="B62" s="24" t="s">
        <v>59</v>
      </c>
      <c r="C62" s="24" t="s">
        <v>13</v>
      </c>
      <c r="D62" s="24">
        <v>40</v>
      </c>
      <c r="E62" s="24">
        <v>6</v>
      </c>
      <c r="F62" s="34"/>
    </row>
    <row r="63" spans="1:6" x14ac:dyDescent="0.25">
      <c r="A63" s="29" t="s">
        <v>465</v>
      </c>
      <c r="B63" s="24" t="s">
        <v>60</v>
      </c>
      <c r="C63" s="24">
        <v>1</v>
      </c>
      <c r="D63" s="24">
        <v>100</v>
      </c>
      <c r="E63" s="24">
        <v>179</v>
      </c>
      <c r="F63" s="34"/>
    </row>
    <row r="64" spans="1:6" x14ac:dyDescent="0.25">
      <c r="A64" s="29" t="s">
        <v>466</v>
      </c>
      <c r="B64" s="24" t="s">
        <v>61</v>
      </c>
      <c r="C64" s="24">
        <v>1</v>
      </c>
      <c r="D64" s="24">
        <v>50</v>
      </c>
      <c r="E64" s="24">
        <v>68</v>
      </c>
      <c r="F64" s="34"/>
    </row>
    <row r="65" spans="1:6" x14ac:dyDescent="0.25">
      <c r="A65" s="29" t="s">
        <v>467</v>
      </c>
      <c r="B65" s="24" t="s">
        <v>62</v>
      </c>
      <c r="C65" s="24">
        <v>1</v>
      </c>
      <c r="D65" s="24">
        <v>25</v>
      </c>
      <c r="E65" s="24">
        <v>8</v>
      </c>
      <c r="F65" s="34"/>
    </row>
    <row r="66" spans="1:6" x14ac:dyDescent="0.25">
      <c r="A66" s="29" t="s">
        <v>468</v>
      </c>
      <c r="B66" s="24" t="s">
        <v>63</v>
      </c>
      <c r="C66" s="24">
        <v>1</v>
      </c>
      <c r="D66" s="24">
        <v>100</v>
      </c>
      <c r="E66" s="24">
        <v>18</v>
      </c>
      <c r="F66" s="34"/>
    </row>
    <row r="67" spans="1:6" x14ac:dyDescent="0.25">
      <c r="A67" s="29" t="s">
        <v>469</v>
      </c>
      <c r="B67" s="24" t="s">
        <v>64</v>
      </c>
      <c r="C67" s="24">
        <v>1</v>
      </c>
      <c r="D67" s="24">
        <v>100</v>
      </c>
      <c r="E67" s="24">
        <v>24</v>
      </c>
      <c r="F67" s="34"/>
    </row>
    <row r="68" spans="1:6" x14ac:dyDescent="0.25">
      <c r="A68" s="29" t="s">
        <v>470</v>
      </c>
      <c r="B68" s="24" t="s">
        <v>65</v>
      </c>
      <c r="C68" s="24">
        <v>1</v>
      </c>
      <c r="D68" s="24">
        <v>100</v>
      </c>
      <c r="E68" s="24">
        <v>170</v>
      </c>
      <c r="F68" s="34"/>
    </row>
    <row r="69" spans="1:6" x14ac:dyDescent="0.25">
      <c r="A69" s="29" t="s">
        <v>471</v>
      </c>
      <c r="B69" s="24" t="s">
        <v>66</v>
      </c>
      <c r="C69" s="24">
        <v>1</v>
      </c>
      <c r="D69" s="24">
        <v>100</v>
      </c>
      <c r="E69" s="24">
        <v>51</v>
      </c>
      <c r="F69" s="34"/>
    </row>
    <row r="70" spans="1:6" x14ac:dyDescent="0.25">
      <c r="A70" s="29" t="s">
        <v>472</v>
      </c>
      <c r="B70" s="24" t="s">
        <v>67</v>
      </c>
      <c r="C70" s="24">
        <v>1</v>
      </c>
      <c r="D70" s="24">
        <v>32</v>
      </c>
      <c r="E70" s="24">
        <v>22</v>
      </c>
      <c r="F70" s="34"/>
    </row>
    <row r="71" spans="1:6" x14ac:dyDescent="0.25">
      <c r="A71" s="29" t="s">
        <v>473</v>
      </c>
      <c r="B71" s="24" t="s">
        <v>68</v>
      </c>
      <c r="C71" s="24">
        <v>1</v>
      </c>
      <c r="D71" s="24">
        <v>100</v>
      </c>
      <c r="E71" s="24">
        <v>130</v>
      </c>
      <c r="F71" s="34"/>
    </row>
    <row r="72" spans="1:6" x14ac:dyDescent="0.25">
      <c r="A72" s="29" t="s">
        <v>474</v>
      </c>
      <c r="B72" s="24" t="s">
        <v>69</v>
      </c>
      <c r="C72" s="24" t="s">
        <v>13</v>
      </c>
      <c r="D72" s="24">
        <v>50</v>
      </c>
      <c r="E72" s="24">
        <v>12</v>
      </c>
      <c r="F72" s="34"/>
    </row>
    <row r="73" spans="1:6" x14ac:dyDescent="0.25">
      <c r="A73" s="29" t="s">
        <v>475</v>
      </c>
      <c r="B73" s="24" t="s">
        <v>70</v>
      </c>
      <c r="C73" s="24">
        <v>1</v>
      </c>
      <c r="D73" s="24">
        <v>150</v>
      </c>
      <c r="E73" s="24">
        <v>251</v>
      </c>
      <c r="F73" s="34"/>
    </row>
    <row r="74" spans="1:6" x14ac:dyDescent="0.25">
      <c r="A74" s="29"/>
      <c r="B74" s="26" t="s">
        <v>71</v>
      </c>
      <c r="C74" s="9"/>
      <c r="D74" s="9"/>
      <c r="E74" s="9">
        <f>SUM(E58:E73)</f>
        <v>1575</v>
      </c>
      <c r="F74" s="34"/>
    </row>
    <row r="75" spans="1:6" x14ac:dyDescent="0.25">
      <c r="A75" s="29"/>
      <c r="B75" s="9" t="s">
        <v>72</v>
      </c>
      <c r="C75" s="9"/>
      <c r="D75" s="9"/>
      <c r="E75" s="24"/>
      <c r="F75" s="34"/>
    </row>
    <row r="76" spans="1:6" x14ac:dyDescent="0.25">
      <c r="A76" s="29" t="s">
        <v>476</v>
      </c>
      <c r="B76" s="24" t="s">
        <v>73</v>
      </c>
      <c r="C76" s="24">
        <v>1</v>
      </c>
      <c r="D76" s="24">
        <v>80</v>
      </c>
      <c r="E76" s="24">
        <v>10</v>
      </c>
      <c r="F76" s="34"/>
    </row>
    <row r="77" spans="1:6" x14ac:dyDescent="0.25">
      <c r="A77" s="29" t="s">
        <v>477</v>
      </c>
      <c r="B77" s="24" t="s">
        <v>74</v>
      </c>
      <c r="C77" s="24">
        <v>1</v>
      </c>
      <c r="D77" s="24">
        <v>25</v>
      </c>
      <c r="E77" s="24">
        <v>20</v>
      </c>
      <c r="F77" s="34"/>
    </row>
    <row r="78" spans="1:6" x14ac:dyDescent="0.25">
      <c r="A78" s="29" t="s">
        <v>478</v>
      </c>
      <c r="B78" s="24" t="s">
        <v>75</v>
      </c>
      <c r="C78" s="24">
        <v>1</v>
      </c>
      <c r="D78" s="24">
        <v>25</v>
      </c>
      <c r="E78" s="24">
        <v>58</v>
      </c>
      <c r="F78" s="34"/>
    </row>
    <row r="79" spans="1:6" x14ac:dyDescent="0.25">
      <c r="A79" s="29" t="s">
        <v>479</v>
      </c>
      <c r="B79" s="24" t="s">
        <v>76</v>
      </c>
      <c r="C79" s="24">
        <v>1</v>
      </c>
      <c r="D79" s="24">
        <v>20</v>
      </c>
      <c r="E79" s="24">
        <v>2</v>
      </c>
      <c r="F79" s="34"/>
    </row>
    <row r="80" spans="1:6" x14ac:dyDescent="0.25">
      <c r="A80" s="29" t="s">
        <v>480</v>
      </c>
      <c r="B80" s="24" t="s">
        <v>77</v>
      </c>
      <c r="C80" s="24">
        <v>1</v>
      </c>
      <c r="D80" s="24">
        <v>50</v>
      </c>
      <c r="E80" s="24">
        <v>8</v>
      </c>
      <c r="F80" s="34"/>
    </row>
    <row r="81" spans="1:6" x14ac:dyDescent="0.25">
      <c r="A81" s="29" t="s">
        <v>481</v>
      </c>
      <c r="B81" s="24" t="s">
        <v>78</v>
      </c>
      <c r="C81" s="24">
        <v>1</v>
      </c>
      <c r="D81" s="24">
        <v>50</v>
      </c>
      <c r="E81" s="24">
        <v>10</v>
      </c>
      <c r="F81" s="34"/>
    </row>
    <row r="82" spans="1:6" x14ac:dyDescent="0.25">
      <c r="A82" s="29" t="s">
        <v>482</v>
      </c>
      <c r="B82" s="24" t="s">
        <v>79</v>
      </c>
      <c r="C82" s="24">
        <v>1</v>
      </c>
      <c r="D82" s="24">
        <v>25</v>
      </c>
      <c r="E82" s="24">
        <v>2</v>
      </c>
      <c r="F82" s="34"/>
    </row>
    <row r="83" spans="1:6" x14ac:dyDescent="0.25">
      <c r="A83" s="29" t="s">
        <v>483</v>
      </c>
      <c r="B83" s="24" t="s">
        <v>80</v>
      </c>
      <c r="C83" s="24">
        <v>1</v>
      </c>
      <c r="D83" s="24">
        <v>80</v>
      </c>
      <c r="E83" s="24">
        <v>41</v>
      </c>
      <c r="F83" s="34"/>
    </row>
    <row r="84" spans="1:6" x14ac:dyDescent="0.25">
      <c r="A84" s="29" t="s">
        <v>484</v>
      </c>
      <c r="B84" s="24" t="s">
        <v>81</v>
      </c>
      <c r="C84" s="24">
        <v>1</v>
      </c>
      <c r="D84" s="24">
        <v>50</v>
      </c>
      <c r="E84" s="24">
        <v>10</v>
      </c>
      <c r="F84" s="34"/>
    </row>
    <row r="85" spans="1:6" x14ac:dyDescent="0.25">
      <c r="A85" s="29"/>
      <c r="B85" s="26" t="s">
        <v>71</v>
      </c>
      <c r="C85" s="24"/>
      <c r="D85" s="24"/>
      <c r="E85" s="9">
        <f>SUM(E76:E84)</f>
        <v>161</v>
      </c>
      <c r="F85" s="34"/>
    </row>
    <row r="86" spans="1:6" x14ac:dyDescent="0.25">
      <c r="A86" s="29"/>
      <c r="B86" s="9" t="s">
        <v>82</v>
      </c>
      <c r="C86" s="24"/>
      <c r="D86" s="24"/>
      <c r="E86" s="10"/>
      <c r="F86" s="34"/>
    </row>
    <row r="87" spans="1:6" x14ac:dyDescent="0.25">
      <c r="A87" s="29" t="s">
        <v>485</v>
      </c>
      <c r="B87" s="24" t="s">
        <v>83</v>
      </c>
      <c r="C87" s="24">
        <v>1</v>
      </c>
      <c r="D87" s="24">
        <v>25</v>
      </c>
      <c r="E87" s="24">
        <v>5</v>
      </c>
      <c r="F87" s="34"/>
    </row>
    <row r="88" spans="1:6" x14ac:dyDescent="0.25">
      <c r="A88" s="29" t="s">
        <v>486</v>
      </c>
      <c r="B88" s="24" t="s">
        <v>84</v>
      </c>
      <c r="C88" s="24">
        <v>1</v>
      </c>
      <c r="D88" s="24">
        <v>25</v>
      </c>
      <c r="E88" s="24">
        <v>8</v>
      </c>
      <c r="F88" s="34"/>
    </row>
    <row r="89" spans="1:6" x14ac:dyDescent="0.25">
      <c r="A89" s="29" t="s">
        <v>487</v>
      </c>
      <c r="B89" s="24" t="s">
        <v>85</v>
      </c>
      <c r="C89" s="24">
        <v>1</v>
      </c>
      <c r="D89" s="24">
        <v>40</v>
      </c>
      <c r="E89" s="24">
        <v>4</v>
      </c>
      <c r="F89" s="34"/>
    </row>
    <row r="90" spans="1:6" x14ac:dyDescent="0.25">
      <c r="A90" s="29" t="s">
        <v>488</v>
      </c>
      <c r="B90" s="24" t="s">
        <v>86</v>
      </c>
      <c r="C90" s="24">
        <v>1</v>
      </c>
      <c r="D90" s="24">
        <v>50</v>
      </c>
      <c r="E90" s="24">
        <v>8</v>
      </c>
      <c r="F90" s="34"/>
    </row>
    <row r="91" spans="1:6" x14ac:dyDescent="0.25">
      <c r="A91" s="29" t="s">
        <v>489</v>
      </c>
      <c r="B91" s="24" t="s">
        <v>87</v>
      </c>
      <c r="C91" s="24">
        <v>1</v>
      </c>
      <c r="D91" s="24">
        <v>25</v>
      </c>
      <c r="E91" s="24">
        <v>4</v>
      </c>
      <c r="F91" s="34"/>
    </row>
    <row r="92" spans="1:6" x14ac:dyDescent="0.25">
      <c r="A92" s="29" t="s">
        <v>490</v>
      </c>
      <c r="B92" s="24" t="s">
        <v>88</v>
      </c>
      <c r="C92" s="24">
        <v>1</v>
      </c>
      <c r="D92" s="24">
        <v>25</v>
      </c>
      <c r="E92" s="24">
        <v>10</v>
      </c>
      <c r="F92" s="34"/>
    </row>
    <row r="93" spans="1:6" x14ac:dyDescent="0.25">
      <c r="A93" s="29" t="s">
        <v>491</v>
      </c>
      <c r="B93" s="24" t="s">
        <v>89</v>
      </c>
      <c r="C93" s="24">
        <v>1</v>
      </c>
      <c r="D93" s="24">
        <v>25</v>
      </c>
      <c r="E93" s="24">
        <v>2</v>
      </c>
      <c r="F93" s="34"/>
    </row>
    <row r="94" spans="1:6" x14ac:dyDescent="0.25">
      <c r="A94" s="29" t="s">
        <v>492</v>
      </c>
      <c r="B94" s="24" t="s">
        <v>90</v>
      </c>
      <c r="C94" s="24">
        <v>1</v>
      </c>
      <c r="D94" s="24">
        <v>40</v>
      </c>
      <c r="E94" s="24">
        <v>21</v>
      </c>
      <c r="F94" s="34"/>
    </row>
    <row r="95" spans="1:6" x14ac:dyDescent="0.25">
      <c r="A95" s="29" t="s">
        <v>493</v>
      </c>
      <c r="B95" s="24" t="s">
        <v>91</v>
      </c>
      <c r="C95" s="24">
        <v>1</v>
      </c>
      <c r="D95" s="24">
        <v>50</v>
      </c>
      <c r="E95" s="24">
        <v>40</v>
      </c>
      <c r="F95" s="34"/>
    </row>
    <row r="96" spans="1:6" x14ac:dyDescent="0.25">
      <c r="A96" s="29" t="s">
        <v>494</v>
      </c>
      <c r="B96" s="24" t="s">
        <v>92</v>
      </c>
      <c r="C96" s="24">
        <v>1</v>
      </c>
      <c r="D96" s="24">
        <v>20</v>
      </c>
      <c r="E96" s="24">
        <v>7</v>
      </c>
      <c r="F96" s="34"/>
    </row>
    <row r="97" spans="1:6" x14ac:dyDescent="0.25">
      <c r="A97" s="29"/>
      <c r="B97" s="26" t="s">
        <v>71</v>
      </c>
      <c r="C97" s="13"/>
      <c r="D97" s="13"/>
      <c r="E97" s="10">
        <f>SUM(E87:E96)</f>
        <v>109</v>
      </c>
      <c r="F97" s="34"/>
    </row>
    <row r="98" spans="1:6" x14ac:dyDescent="0.25">
      <c r="A98" s="29"/>
      <c r="B98" s="15" t="s">
        <v>93</v>
      </c>
      <c r="C98" s="13"/>
      <c r="D98" s="13"/>
      <c r="E98" s="19">
        <f>SUM(E97,E85,E74)</f>
        <v>1845</v>
      </c>
      <c r="F98" s="34"/>
    </row>
    <row r="99" spans="1:6" ht="15.75" x14ac:dyDescent="0.25">
      <c r="A99" s="28">
        <v>3</v>
      </c>
      <c r="B99" s="85" t="s">
        <v>94</v>
      </c>
      <c r="C99" s="86"/>
      <c r="D99" s="86"/>
      <c r="E99" s="86"/>
      <c r="F99" s="87"/>
    </row>
    <row r="100" spans="1:6" x14ac:dyDescent="0.25">
      <c r="A100" s="29" t="s">
        <v>501</v>
      </c>
      <c r="B100" s="24" t="s">
        <v>95</v>
      </c>
      <c r="C100" s="24">
        <v>1</v>
      </c>
      <c r="D100" s="24">
        <v>50</v>
      </c>
      <c r="E100" s="24">
        <v>115</v>
      </c>
      <c r="F100" s="34"/>
    </row>
    <row r="101" spans="1:6" x14ac:dyDescent="0.25">
      <c r="A101" s="29" t="s">
        <v>502</v>
      </c>
      <c r="B101" s="24" t="s">
        <v>96</v>
      </c>
      <c r="C101" s="24">
        <v>1</v>
      </c>
      <c r="D101" s="24">
        <v>25</v>
      </c>
      <c r="E101" s="24">
        <v>4</v>
      </c>
      <c r="F101" s="34"/>
    </row>
    <row r="102" spans="1:6" x14ac:dyDescent="0.25">
      <c r="A102" s="29" t="s">
        <v>503</v>
      </c>
      <c r="B102" s="24" t="s">
        <v>97</v>
      </c>
      <c r="C102" s="24">
        <v>1</v>
      </c>
      <c r="D102" s="24">
        <v>50</v>
      </c>
      <c r="E102" s="24">
        <v>48</v>
      </c>
      <c r="F102" s="34"/>
    </row>
    <row r="103" spans="1:6" x14ac:dyDescent="0.25">
      <c r="A103" s="29" t="s">
        <v>504</v>
      </c>
      <c r="B103" s="24" t="s">
        <v>98</v>
      </c>
      <c r="C103" s="24">
        <v>1</v>
      </c>
      <c r="D103" s="24">
        <v>40</v>
      </c>
      <c r="E103" s="24">
        <v>5</v>
      </c>
      <c r="F103" s="34"/>
    </row>
    <row r="104" spans="1:6" x14ac:dyDescent="0.25">
      <c r="A104" s="29" t="s">
        <v>505</v>
      </c>
      <c r="B104" s="24" t="s">
        <v>99</v>
      </c>
      <c r="C104" s="24">
        <v>1</v>
      </c>
      <c r="D104" s="24">
        <v>50</v>
      </c>
      <c r="E104" s="24">
        <v>26</v>
      </c>
      <c r="F104" s="34"/>
    </row>
    <row r="105" spans="1:6" x14ac:dyDescent="0.25">
      <c r="A105" s="29" t="s">
        <v>506</v>
      </c>
      <c r="B105" s="24" t="s">
        <v>100</v>
      </c>
      <c r="C105" s="24">
        <v>1</v>
      </c>
      <c r="D105" s="24">
        <v>25</v>
      </c>
      <c r="E105" s="24">
        <v>28</v>
      </c>
      <c r="F105" s="34"/>
    </row>
    <row r="106" spans="1:6" x14ac:dyDescent="0.25">
      <c r="A106" s="29" t="s">
        <v>507</v>
      </c>
      <c r="B106" s="24" t="s">
        <v>101</v>
      </c>
      <c r="C106" s="24">
        <v>1</v>
      </c>
      <c r="D106" s="24">
        <v>100</v>
      </c>
      <c r="E106" s="24">
        <v>80</v>
      </c>
      <c r="F106" s="34"/>
    </row>
    <row r="107" spans="1:6" x14ac:dyDescent="0.25">
      <c r="A107" s="29" t="s">
        <v>508</v>
      </c>
      <c r="B107" s="24" t="s">
        <v>102</v>
      </c>
      <c r="C107" s="24">
        <v>1</v>
      </c>
      <c r="D107" s="24">
        <v>20</v>
      </c>
      <c r="E107" s="24">
        <v>76</v>
      </c>
      <c r="F107" s="34"/>
    </row>
    <row r="108" spans="1:6" x14ac:dyDescent="0.25">
      <c r="A108" s="29" t="s">
        <v>509</v>
      </c>
      <c r="B108" s="24" t="s">
        <v>103</v>
      </c>
      <c r="C108" s="24">
        <v>1</v>
      </c>
      <c r="D108" s="24">
        <v>40</v>
      </c>
      <c r="E108" s="24">
        <v>10</v>
      </c>
      <c r="F108" s="34"/>
    </row>
    <row r="109" spans="1:6" x14ac:dyDescent="0.25">
      <c r="A109" s="29" t="s">
        <v>510</v>
      </c>
      <c r="B109" s="24" t="s">
        <v>104</v>
      </c>
      <c r="C109" s="24">
        <v>1</v>
      </c>
      <c r="D109" s="24">
        <v>65</v>
      </c>
      <c r="E109" s="24">
        <v>62</v>
      </c>
      <c r="F109" s="34"/>
    </row>
    <row r="110" spans="1:6" x14ac:dyDescent="0.25">
      <c r="A110" s="29" t="s">
        <v>511</v>
      </c>
      <c r="B110" s="24" t="s">
        <v>105</v>
      </c>
      <c r="C110" s="24">
        <v>1</v>
      </c>
      <c r="D110" s="24">
        <v>32</v>
      </c>
      <c r="E110" s="24">
        <v>26</v>
      </c>
      <c r="F110" s="34"/>
    </row>
    <row r="111" spans="1:6" x14ac:dyDescent="0.25">
      <c r="A111" s="29" t="s">
        <v>512</v>
      </c>
      <c r="B111" s="24" t="s">
        <v>106</v>
      </c>
      <c r="C111" s="24">
        <v>1</v>
      </c>
      <c r="D111" s="24">
        <v>32</v>
      </c>
      <c r="E111" s="24">
        <v>50</v>
      </c>
      <c r="F111" s="34"/>
    </row>
    <row r="112" spans="1:6" x14ac:dyDescent="0.25">
      <c r="A112" s="29" t="s">
        <v>513</v>
      </c>
      <c r="B112" s="24" t="s">
        <v>107</v>
      </c>
      <c r="C112" s="24">
        <v>1</v>
      </c>
      <c r="D112" s="24">
        <v>65</v>
      </c>
      <c r="E112" s="24">
        <v>89</v>
      </c>
      <c r="F112" s="34"/>
    </row>
    <row r="113" spans="1:6" x14ac:dyDescent="0.25">
      <c r="A113" s="29" t="s">
        <v>514</v>
      </c>
      <c r="B113" s="24" t="s">
        <v>108</v>
      </c>
      <c r="C113" s="24">
        <v>1</v>
      </c>
      <c r="D113" s="24">
        <v>100</v>
      </c>
      <c r="E113" s="24">
        <v>153</v>
      </c>
      <c r="F113" s="34"/>
    </row>
    <row r="114" spans="1:6" x14ac:dyDescent="0.25">
      <c r="A114" s="29" t="s">
        <v>515</v>
      </c>
      <c r="B114" s="24" t="s">
        <v>109</v>
      </c>
      <c r="C114" s="24">
        <v>1</v>
      </c>
      <c r="D114" s="24">
        <v>25</v>
      </c>
      <c r="E114" s="24">
        <v>40</v>
      </c>
      <c r="F114" s="34"/>
    </row>
    <row r="115" spans="1:6" x14ac:dyDescent="0.25">
      <c r="A115" s="29" t="s">
        <v>516</v>
      </c>
      <c r="B115" s="24" t="s">
        <v>110</v>
      </c>
      <c r="C115" s="24">
        <v>1</v>
      </c>
      <c r="D115" s="24">
        <v>32</v>
      </c>
      <c r="E115" s="24">
        <v>72</v>
      </c>
      <c r="F115" s="34"/>
    </row>
    <row r="116" spans="1:6" x14ac:dyDescent="0.25">
      <c r="A116" s="29" t="s">
        <v>517</v>
      </c>
      <c r="B116" s="24" t="s">
        <v>111</v>
      </c>
      <c r="C116" s="24" t="s">
        <v>112</v>
      </c>
      <c r="D116" s="24">
        <v>25</v>
      </c>
      <c r="E116" s="24">
        <v>18</v>
      </c>
      <c r="F116" s="34"/>
    </row>
    <row r="117" spans="1:6" x14ac:dyDescent="0.25">
      <c r="A117" s="29" t="s">
        <v>518</v>
      </c>
      <c r="B117" s="24" t="s">
        <v>113</v>
      </c>
      <c r="C117" s="24">
        <v>1</v>
      </c>
      <c r="D117" s="24">
        <v>100</v>
      </c>
      <c r="E117" s="24">
        <v>40</v>
      </c>
      <c r="F117" s="34"/>
    </row>
    <row r="118" spans="1:6" x14ac:dyDescent="0.25">
      <c r="A118" s="29" t="s">
        <v>519</v>
      </c>
      <c r="B118" s="24" t="s">
        <v>114</v>
      </c>
      <c r="C118" s="24">
        <v>1</v>
      </c>
      <c r="D118" s="24">
        <v>50</v>
      </c>
      <c r="E118" s="24">
        <v>66</v>
      </c>
      <c r="F118" s="34"/>
    </row>
    <row r="119" spans="1:6" x14ac:dyDescent="0.25">
      <c r="A119" s="29" t="s">
        <v>520</v>
      </c>
      <c r="B119" s="24" t="s">
        <v>115</v>
      </c>
      <c r="C119" s="24">
        <v>1</v>
      </c>
      <c r="D119" s="24">
        <v>65</v>
      </c>
      <c r="E119" s="24">
        <v>130</v>
      </c>
      <c r="F119" s="34"/>
    </row>
    <row r="120" spans="1:6" x14ac:dyDescent="0.25">
      <c r="A120" s="29" t="s">
        <v>521</v>
      </c>
      <c r="B120" s="24" t="s">
        <v>116</v>
      </c>
      <c r="C120" s="24">
        <v>3</v>
      </c>
      <c r="D120" s="24">
        <v>25</v>
      </c>
      <c r="E120" s="24">
        <v>4</v>
      </c>
      <c r="F120" s="34"/>
    </row>
    <row r="121" spans="1:6" x14ac:dyDescent="0.25">
      <c r="A121" s="29" t="s">
        <v>522</v>
      </c>
      <c r="B121" s="24" t="s">
        <v>117</v>
      </c>
      <c r="C121" s="24">
        <v>1</v>
      </c>
      <c r="D121" s="24">
        <v>50</v>
      </c>
      <c r="E121" s="24">
        <v>37</v>
      </c>
      <c r="F121" s="34"/>
    </row>
    <row r="122" spans="1:6" x14ac:dyDescent="0.25">
      <c r="A122" s="29" t="s">
        <v>523</v>
      </c>
      <c r="B122" s="24" t="s">
        <v>118</v>
      </c>
      <c r="C122" s="24">
        <v>1</v>
      </c>
      <c r="D122" s="24">
        <v>25</v>
      </c>
      <c r="E122" s="24">
        <v>32</v>
      </c>
      <c r="F122" s="34"/>
    </row>
    <row r="123" spans="1:6" x14ac:dyDescent="0.25">
      <c r="A123" s="29" t="s">
        <v>524</v>
      </c>
      <c r="B123" s="24" t="s">
        <v>119</v>
      </c>
      <c r="C123" s="24">
        <v>1</v>
      </c>
      <c r="D123" s="24">
        <v>40</v>
      </c>
      <c r="E123" s="24">
        <v>40</v>
      </c>
      <c r="F123" s="34"/>
    </row>
    <row r="124" spans="1:6" x14ac:dyDescent="0.25">
      <c r="A124" s="29" t="s">
        <v>525</v>
      </c>
      <c r="B124" s="24" t="s">
        <v>120</v>
      </c>
      <c r="C124" s="24" t="s">
        <v>13</v>
      </c>
      <c r="D124" s="24">
        <v>25</v>
      </c>
      <c r="E124" s="24">
        <v>8</v>
      </c>
      <c r="F124" s="34"/>
    </row>
    <row r="125" spans="1:6" x14ac:dyDescent="0.25">
      <c r="A125" s="29" t="s">
        <v>526</v>
      </c>
      <c r="B125" s="24" t="s">
        <v>121</v>
      </c>
      <c r="C125" s="24">
        <v>1</v>
      </c>
      <c r="D125" s="24">
        <v>32</v>
      </c>
      <c r="E125" s="24">
        <v>53</v>
      </c>
      <c r="F125" s="34"/>
    </row>
    <row r="126" spans="1:6" x14ac:dyDescent="0.25">
      <c r="A126" s="29" t="s">
        <v>527</v>
      </c>
      <c r="B126" s="24" t="s">
        <v>122</v>
      </c>
      <c r="C126" s="24">
        <v>1</v>
      </c>
      <c r="D126" s="24">
        <v>50</v>
      </c>
      <c r="E126" s="24">
        <v>38</v>
      </c>
      <c r="F126" s="34"/>
    </row>
    <row r="127" spans="1:6" x14ac:dyDescent="0.25">
      <c r="A127" s="29" t="s">
        <v>528</v>
      </c>
      <c r="B127" s="24" t="s">
        <v>123</v>
      </c>
      <c r="C127" s="24">
        <v>1</v>
      </c>
      <c r="D127" s="24">
        <v>50</v>
      </c>
      <c r="E127" s="24">
        <v>38</v>
      </c>
      <c r="F127" s="34"/>
    </row>
    <row r="128" spans="1:6" x14ac:dyDescent="0.25">
      <c r="A128" s="29" t="s">
        <v>529</v>
      </c>
      <c r="B128" s="24" t="s">
        <v>124</v>
      </c>
      <c r="C128" s="24" t="s">
        <v>125</v>
      </c>
      <c r="D128" s="24">
        <v>25</v>
      </c>
      <c r="E128" s="24">
        <v>88</v>
      </c>
      <c r="F128" s="34"/>
    </row>
    <row r="129" spans="1:6" x14ac:dyDescent="0.25">
      <c r="A129" s="29"/>
      <c r="B129" s="26" t="s">
        <v>71</v>
      </c>
      <c r="C129" s="24"/>
      <c r="D129" s="24"/>
      <c r="E129" s="9">
        <f>SUM(E100:E128)</f>
        <v>1476</v>
      </c>
      <c r="F129" s="34"/>
    </row>
    <row r="130" spans="1:6" x14ac:dyDescent="0.25">
      <c r="A130" s="29"/>
      <c r="B130" s="9" t="s">
        <v>126</v>
      </c>
      <c r="C130" s="24"/>
      <c r="D130" s="24"/>
      <c r="E130" s="24"/>
      <c r="F130" s="34"/>
    </row>
    <row r="131" spans="1:6" x14ac:dyDescent="0.25">
      <c r="A131" s="29" t="s">
        <v>530</v>
      </c>
      <c r="B131" s="24" t="s">
        <v>127</v>
      </c>
      <c r="C131" s="24">
        <v>1</v>
      </c>
      <c r="D131" s="24">
        <v>32</v>
      </c>
      <c r="E131" s="24">
        <v>8</v>
      </c>
      <c r="F131" s="34"/>
    </row>
    <row r="132" spans="1:6" x14ac:dyDescent="0.25">
      <c r="A132" s="29" t="s">
        <v>531</v>
      </c>
      <c r="B132" s="24" t="s">
        <v>128</v>
      </c>
      <c r="C132" s="24">
        <v>1</v>
      </c>
      <c r="D132" s="24">
        <v>32</v>
      </c>
      <c r="E132" s="24">
        <v>11</v>
      </c>
      <c r="F132" s="34"/>
    </row>
    <row r="133" spans="1:6" x14ac:dyDescent="0.25">
      <c r="A133" s="29" t="s">
        <v>532</v>
      </c>
      <c r="B133" s="24" t="s">
        <v>129</v>
      </c>
      <c r="C133" s="24">
        <v>1</v>
      </c>
      <c r="D133" s="24">
        <v>50</v>
      </c>
      <c r="E133" s="24">
        <v>50</v>
      </c>
      <c r="F133" s="34"/>
    </row>
    <row r="134" spans="1:6" x14ac:dyDescent="0.25">
      <c r="A134" s="29" t="s">
        <v>533</v>
      </c>
      <c r="B134" s="24" t="s">
        <v>130</v>
      </c>
      <c r="C134" s="24">
        <v>1</v>
      </c>
      <c r="D134" s="24">
        <v>25</v>
      </c>
      <c r="E134" s="24">
        <v>10</v>
      </c>
      <c r="F134" s="34"/>
    </row>
    <row r="135" spans="1:6" x14ac:dyDescent="0.25">
      <c r="A135" s="29" t="s">
        <v>534</v>
      </c>
      <c r="B135" s="24" t="s">
        <v>131</v>
      </c>
      <c r="C135" s="24">
        <v>1</v>
      </c>
      <c r="D135" s="24">
        <v>50</v>
      </c>
      <c r="E135" s="24">
        <v>70</v>
      </c>
      <c r="F135" s="34"/>
    </row>
    <row r="136" spans="1:6" x14ac:dyDescent="0.25">
      <c r="A136" s="29"/>
      <c r="B136" s="26" t="s">
        <v>71</v>
      </c>
      <c r="C136" s="9"/>
      <c r="D136" s="9"/>
      <c r="E136" s="9">
        <f>SUM(E131:E135)</f>
        <v>149</v>
      </c>
      <c r="F136" s="34"/>
    </row>
    <row r="137" spans="1:6" x14ac:dyDescent="0.25">
      <c r="A137" s="29"/>
      <c r="B137" s="9" t="s">
        <v>82</v>
      </c>
      <c r="C137" s="24"/>
      <c r="D137" s="24"/>
      <c r="E137" s="24"/>
      <c r="F137" s="34"/>
    </row>
    <row r="138" spans="1:6" x14ac:dyDescent="0.25">
      <c r="A138" s="29" t="s">
        <v>535</v>
      </c>
      <c r="B138" s="24" t="s">
        <v>132</v>
      </c>
      <c r="C138" s="24">
        <v>1</v>
      </c>
      <c r="D138" s="24">
        <v>20</v>
      </c>
      <c r="E138" s="24">
        <v>10</v>
      </c>
      <c r="F138" s="34"/>
    </row>
    <row r="139" spans="1:6" x14ac:dyDescent="0.25">
      <c r="A139" s="29" t="s">
        <v>536</v>
      </c>
      <c r="B139" s="24" t="s">
        <v>133</v>
      </c>
      <c r="C139" s="24">
        <v>1</v>
      </c>
      <c r="D139" s="24">
        <v>20</v>
      </c>
      <c r="E139" s="24">
        <v>7</v>
      </c>
      <c r="F139" s="34"/>
    </row>
    <row r="140" spans="1:6" x14ac:dyDescent="0.25">
      <c r="A140" s="29" t="s">
        <v>537</v>
      </c>
      <c r="B140" s="24" t="s">
        <v>134</v>
      </c>
      <c r="C140" s="24">
        <v>1</v>
      </c>
      <c r="D140" s="24">
        <v>20</v>
      </c>
      <c r="E140" s="24">
        <v>5</v>
      </c>
      <c r="F140" s="34"/>
    </row>
    <row r="141" spans="1:6" x14ac:dyDescent="0.25">
      <c r="A141" s="29" t="s">
        <v>538</v>
      </c>
      <c r="B141" s="24" t="s">
        <v>135</v>
      </c>
      <c r="C141" s="24">
        <v>1</v>
      </c>
      <c r="D141" s="24">
        <v>20</v>
      </c>
      <c r="E141" s="9">
        <v>23</v>
      </c>
      <c r="F141" s="34"/>
    </row>
    <row r="142" spans="1:6" x14ac:dyDescent="0.25">
      <c r="A142" s="29"/>
      <c r="B142" s="26" t="s">
        <v>71</v>
      </c>
      <c r="C142" s="9"/>
      <c r="D142" s="9"/>
      <c r="E142" s="9">
        <f>SUM(E138:E141)</f>
        <v>45</v>
      </c>
      <c r="F142" s="34"/>
    </row>
    <row r="143" spans="1:6" x14ac:dyDescent="0.25">
      <c r="A143" s="29"/>
      <c r="B143" s="10" t="s">
        <v>136</v>
      </c>
      <c r="C143" s="13"/>
      <c r="D143" s="13"/>
      <c r="E143" s="13"/>
      <c r="F143" s="34"/>
    </row>
    <row r="144" spans="1:6" x14ac:dyDescent="0.25">
      <c r="A144" s="29" t="s">
        <v>539</v>
      </c>
      <c r="B144" s="24" t="s">
        <v>137</v>
      </c>
      <c r="C144" s="24">
        <v>1</v>
      </c>
      <c r="D144" s="24">
        <v>25</v>
      </c>
      <c r="E144" s="24">
        <v>12</v>
      </c>
      <c r="F144" s="34"/>
    </row>
    <row r="145" spans="1:6" x14ac:dyDescent="0.25">
      <c r="A145" s="29" t="s">
        <v>540</v>
      </c>
      <c r="B145" s="24" t="s">
        <v>138</v>
      </c>
      <c r="C145" s="24">
        <v>1</v>
      </c>
      <c r="D145" s="24">
        <v>25</v>
      </c>
      <c r="E145" s="24">
        <v>24</v>
      </c>
      <c r="F145" s="34"/>
    </row>
    <row r="146" spans="1:6" x14ac:dyDescent="0.25">
      <c r="A146" s="29"/>
      <c r="B146" s="26" t="s">
        <v>71</v>
      </c>
      <c r="C146" s="9"/>
      <c r="D146" s="9"/>
      <c r="E146" s="10">
        <f>SUM(E144:E145)</f>
        <v>36</v>
      </c>
      <c r="F146" s="34"/>
    </row>
    <row r="147" spans="1:6" x14ac:dyDescent="0.25">
      <c r="A147" s="29"/>
      <c r="B147" s="15" t="s">
        <v>139</v>
      </c>
      <c r="C147" s="13"/>
      <c r="D147" s="13"/>
      <c r="E147" s="19">
        <f>SUM(E146,E142,E136,E129)</f>
        <v>1706</v>
      </c>
      <c r="F147" s="34"/>
    </row>
    <row r="148" spans="1:6" ht="15.75" x14ac:dyDescent="0.25">
      <c r="A148" s="28">
        <v>4</v>
      </c>
      <c r="B148" s="85" t="s">
        <v>140</v>
      </c>
      <c r="C148" s="86"/>
      <c r="D148" s="86"/>
      <c r="E148" s="86"/>
      <c r="F148" s="87"/>
    </row>
    <row r="149" spans="1:6" x14ac:dyDescent="0.25">
      <c r="A149" s="29" t="s">
        <v>546</v>
      </c>
      <c r="B149" s="24" t="s">
        <v>141</v>
      </c>
      <c r="C149" s="24">
        <v>1</v>
      </c>
      <c r="D149" s="24">
        <v>100</v>
      </c>
      <c r="E149" s="24">
        <v>102</v>
      </c>
      <c r="F149" s="34"/>
    </row>
    <row r="150" spans="1:6" x14ac:dyDescent="0.25">
      <c r="A150" s="29" t="s">
        <v>547</v>
      </c>
      <c r="B150" s="24" t="s">
        <v>142</v>
      </c>
      <c r="C150" s="24">
        <v>1</v>
      </c>
      <c r="D150" s="24">
        <v>50</v>
      </c>
      <c r="E150" s="24">
        <v>89</v>
      </c>
      <c r="F150" s="34"/>
    </row>
    <row r="151" spans="1:6" x14ac:dyDescent="0.25">
      <c r="A151" s="29" t="s">
        <v>548</v>
      </c>
      <c r="B151" s="24" t="s">
        <v>143</v>
      </c>
      <c r="C151" s="24" t="s">
        <v>13</v>
      </c>
      <c r="D151" s="24">
        <v>25</v>
      </c>
      <c r="E151" s="24">
        <v>12</v>
      </c>
      <c r="F151" s="34"/>
    </row>
    <row r="152" spans="1:6" x14ac:dyDescent="0.25">
      <c r="A152" s="29" t="s">
        <v>549</v>
      </c>
      <c r="B152" s="24" t="s">
        <v>144</v>
      </c>
      <c r="C152" s="24" t="s">
        <v>13</v>
      </c>
      <c r="D152" s="24">
        <v>25</v>
      </c>
      <c r="E152" s="24">
        <v>12</v>
      </c>
      <c r="F152" s="34"/>
    </row>
    <row r="153" spans="1:6" x14ac:dyDescent="0.25">
      <c r="A153" s="29" t="s">
        <v>550</v>
      </c>
      <c r="B153" s="24" t="s">
        <v>145</v>
      </c>
      <c r="C153" s="24">
        <v>1</v>
      </c>
      <c r="D153" s="24">
        <v>100</v>
      </c>
      <c r="E153" s="24">
        <v>184</v>
      </c>
      <c r="F153" s="34"/>
    </row>
    <row r="154" spans="1:6" x14ac:dyDescent="0.25">
      <c r="A154" s="29" t="s">
        <v>551</v>
      </c>
      <c r="B154" s="24" t="s">
        <v>146</v>
      </c>
      <c r="C154" s="24" t="s">
        <v>125</v>
      </c>
      <c r="D154" s="24">
        <v>50</v>
      </c>
      <c r="E154" s="24">
        <v>8</v>
      </c>
      <c r="F154" s="34"/>
    </row>
    <row r="155" spans="1:6" x14ac:dyDescent="0.25">
      <c r="A155" s="29" t="s">
        <v>552</v>
      </c>
      <c r="B155" s="14" t="s">
        <v>147</v>
      </c>
      <c r="C155" s="14">
        <v>1</v>
      </c>
      <c r="D155" s="14">
        <v>200</v>
      </c>
      <c r="E155" s="14">
        <v>275</v>
      </c>
      <c r="F155" s="36"/>
    </row>
    <row r="156" spans="1:6" x14ac:dyDescent="0.25">
      <c r="A156" s="29" t="s">
        <v>553</v>
      </c>
      <c r="B156" s="14"/>
      <c r="C156" s="14">
        <v>1</v>
      </c>
      <c r="D156" s="14">
        <v>150</v>
      </c>
      <c r="E156" s="14">
        <v>275</v>
      </c>
      <c r="F156" s="36"/>
    </row>
    <row r="157" spans="1:6" x14ac:dyDescent="0.25">
      <c r="A157" s="29" t="s">
        <v>554</v>
      </c>
      <c r="B157" s="24" t="s">
        <v>148</v>
      </c>
      <c r="C157" s="24" t="s">
        <v>112</v>
      </c>
      <c r="D157" s="24">
        <v>25</v>
      </c>
      <c r="E157" s="24">
        <v>18</v>
      </c>
      <c r="F157" s="34"/>
    </row>
    <row r="158" spans="1:6" x14ac:dyDescent="0.25">
      <c r="A158" s="29" t="s">
        <v>555</v>
      </c>
      <c r="B158" s="24" t="s">
        <v>149</v>
      </c>
      <c r="C158" s="24">
        <v>1</v>
      </c>
      <c r="D158" s="24">
        <v>50</v>
      </c>
      <c r="E158" s="24">
        <v>118</v>
      </c>
      <c r="F158" s="34"/>
    </row>
    <row r="159" spans="1:6" x14ac:dyDescent="0.25">
      <c r="A159" s="29" t="s">
        <v>556</v>
      </c>
      <c r="B159" s="24" t="s">
        <v>150</v>
      </c>
      <c r="C159" s="24" t="s">
        <v>125</v>
      </c>
      <c r="D159" s="24">
        <v>25</v>
      </c>
      <c r="E159" s="24">
        <v>28</v>
      </c>
      <c r="F159" s="34"/>
    </row>
    <row r="160" spans="1:6" x14ac:dyDescent="0.25">
      <c r="A160" s="29" t="s">
        <v>557</v>
      </c>
      <c r="B160" s="24" t="s">
        <v>151</v>
      </c>
      <c r="C160" s="24" t="s">
        <v>125</v>
      </c>
      <c r="D160" s="24">
        <v>25</v>
      </c>
      <c r="E160" s="24">
        <v>28</v>
      </c>
      <c r="F160" s="34"/>
    </row>
    <row r="161" spans="1:6" x14ac:dyDescent="0.25">
      <c r="A161" s="29" t="s">
        <v>558</v>
      </c>
      <c r="B161" s="24" t="s">
        <v>152</v>
      </c>
      <c r="C161" s="24">
        <v>1</v>
      </c>
      <c r="D161" s="24">
        <v>25</v>
      </c>
      <c r="E161" s="24">
        <v>3</v>
      </c>
      <c r="F161" s="34"/>
    </row>
    <row r="162" spans="1:6" x14ac:dyDescent="0.25">
      <c r="A162" s="29" t="s">
        <v>559</v>
      </c>
      <c r="B162" s="24" t="s">
        <v>153</v>
      </c>
      <c r="C162" s="24">
        <v>1</v>
      </c>
      <c r="D162" s="24">
        <v>50</v>
      </c>
      <c r="E162" s="24">
        <v>70</v>
      </c>
      <c r="F162" s="34"/>
    </row>
    <row r="163" spans="1:6" x14ac:dyDescent="0.25">
      <c r="A163" s="29" t="s">
        <v>560</v>
      </c>
      <c r="B163" s="24" t="s">
        <v>154</v>
      </c>
      <c r="C163" s="24" t="s">
        <v>13</v>
      </c>
      <c r="D163" s="24">
        <v>25</v>
      </c>
      <c r="E163" s="24">
        <v>24</v>
      </c>
      <c r="F163" s="34"/>
    </row>
    <row r="164" spans="1:6" x14ac:dyDescent="0.25">
      <c r="A164" s="29" t="s">
        <v>561</v>
      </c>
      <c r="B164" s="24" t="s">
        <v>155</v>
      </c>
      <c r="C164" s="24" t="s">
        <v>112</v>
      </c>
      <c r="D164" s="24">
        <v>25</v>
      </c>
      <c r="E164" s="24">
        <v>36</v>
      </c>
      <c r="F164" s="34"/>
    </row>
    <row r="165" spans="1:6" x14ac:dyDescent="0.25">
      <c r="A165" s="29" t="s">
        <v>562</v>
      </c>
      <c r="B165" s="24" t="s">
        <v>156</v>
      </c>
      <c r="C165" s="24">
        <v>1</v>
      </c>
      <c r="D165" s="24">
        <v>80</v>
      </c>
      <c r="E165" s="24">
        <v>76</v>
      </c>
      <c r="F165" s="34"/>
    </row>
    <row r="166" spans="1:6" x14ac:dyDescent="0.25">
      <c r="A166" s="29" t="s">
        <v>563</v>
      </c>
      <c r="B166" s="24" t="s">
        <v>157</v>
      </c>
      <c r="C166" s="24" t="s">
        <v>13</v>
      </c>
      <c r="D166" s="24">
        <v>25</v>
      </c>
      <c r="E166" s="24">
        <v>20</v>
      </c>
      <c r="F166" s="34"/>
    </row>
    <row r="167" spans="1:6" x14ac:dyDescent="0.25">
      <c r="A167" s="29" t="s">
        <v>564</v>
      </c>
      <c r="B167" s="24" t="s">
        <v>158</v>
      </c>
      <c r="C167" s="24">
        <v>1</v>
      </c>
      <c r="D167" s="24">
        <v>80</v>
      </c>
      <c r="E167" s="24">
        <v>87</v>
      </c>
      <c r="F167" s="34"/>
    </row>
    <row r="168" spans="1:6" x14ac:dyDescent="0.25">
      <c r="A168" s="29" t="s">
        <v>565</v>
      </c>
      <c r="B168" s="24" t="s">
        <v>159</v>
      </c>
      <c r="C168" s="24">
        <v>1</v>
      </c>
      <c r="D168" s="24">
        <v>50</v>
      </c>
      <c r="E168" s="24">
        <v>66</v>
      </c>
      <c r="F168" s="34"/>
    </row>
    <row r="169" spans="1:6" x14ac:dyDescent="0.25">
      <c r="A169" s="29" t="s">
        <v>566</v>
      </c>
      <c r="B169" s="24" t="s">
        <v>160</v>
      </c>
      <c r="C169" s="24" t="s">
        <v>13</v>
      </c>
      <c r="D169" s="24">
        <v>25</v>
      </c>
      <c r="E169" s="24">
        <v>4</v>
      </c>
      <c r="F169" s="34"/>
    </row>
    <row r="170" spans="1:6" x14ac:dyDescent="0.25">
      <c r="A170" s="29" t="s">
        <v>567</v>
      </c>
      <c r="B170" s="24" t="s">
        <v>161</v>
      </c>
      <c r="C170" s="24">
        <v>1</v>
      </c>
      <c r="D170" s="24">
        <v>32</v>
      </c>
      <c r="E170" s="24">
        <v>35</v>
      </c>
      <c r="F170" s="34"/>
    </row>
    <row r="171" spans="1:6" x14ac:dyDescent="0.25">
      <c r="A171" s="29" t="s">
        <v>568</v>
      </c>
      <c r="B171" s="24" t="s">
        <v>162</v>
      </c>
      <c r="C171" s="24">
        <v>1</v>
      </c>
      <c r="D171" s="24">
        <v>25</v>
      </c>
      <c r="E171" s="24">
        <v>8</v>
      </c>
      <c r="F171" s="34"/>
    </row>
    <row r="172" spans="1:6" x14ac:dyDescent="0.25">
      <c r="A172" s="29" t="s">
        <v>569</v>
      </c>
      <c r="B172" s="24" t="s">
        <v>163</v>
      </c>
      <c r="C172" s="24">
        <v>1</v>
      </c>
      <c r="D172" s="24">
        <v>50</v>
      </c>
      <c r="E172" s="24">
        <v>55</v>
      </c>
      <c r="F172" s="34"/>
    </row>
    <row r="173" spans="1:6" x14ac:dyDescent="0.25">
      <c r="A173" s="29" t="s">
        <v>570</v>
      </c>
      <c r="B173" s="24" t="s">
        <v>164</v>
      </c>
      <c r="C173" s="24">
        <v>1</v>
      </c>
      <c r="D173" s="24">
        <v>50</v>
      </c>
      <c r="E173" s="24">
        <v>51</v>
      </c>
      <c r="F173" s="34"/>
    </row>
    <row r="174" spans="1:6" x14ac:dyDescent="0.25">
      <c r="A174" s="29" t="s">
        <v>571</v>
      </c>
      <c r="B174" s="24" t="s">
        <v>165</v>
      </c>
      <c r="C174" s="24" t="s">
        <v>13</v>
      </c>
      <c r="D174" s="24">
        <v>25</v>
      </c>
      <c r="E174" s="24">
        <v>8</v>
      </c>
      <c r="F174" s="34"/>
    </row>
    <row r="175" spans="1:6" x14ac:dyDescent="0.25">
      <c r="A175" s="29" t="s">
        <v>572</v>
      </c>
      <c r="B175" s="24" t="s">
        <v>166</v>
      </c>
      <c r="C175" s="24">
        <v>1</v>
      </c>
      <c r="D175" s="24">
        <v>100</v>
      </c>
      <c r="E175" s="24">
        <v>67</v>
      </c>
      <c r="F175" s="34"/>
    </row>
    <row r="176" spans="1:6" x14ac:dyDescent="0.25">
      <c r="A176" s="29" t="s">
        <v>573</v>
      </c>
      <c r="B176" s="24" t="s">
        <v>167</v>
      </c>
      <c r="C176" s="24">
        <v>1</v>
      </c>
      <c r="D176" s="24">
        <v>80</v>
      </c>
      <c r="E176" s="24">
        <v>60</v>
      </c>
      <c r="F176" s="34"/>
    </row>
    <row r="177" spans="1:6" x14ac:dyDescent="0.25">
      <c r="A177" s="29" t="s">
        <v>574</v>
      </c>
      <c r="B177" s="24" t="s">
        <v>169</v>
      </c>
      <c r="C177" s="24">
        <v>1</v>
      </c>
      <c r="D177" s="24">
        <v>150</v>
      </c>
      <c r="E177" s="24">
        <v>237</v>
      </c>
      <c r="F177" s="34"/>
    </row>
    <row r="178" spans="1:6" x14ac:dyDescent="0.25">
      <c r="A178" s="29" t="s">
        <v>575</v>
      </c>
      <c r="B178" s="24" t="s">
        <v>170</v>
      </c>
      <c r="C178" s="24">
        <v>1</v>
      </c>
      <c r="D178" s="24">
        <v>100</v>
      </c>
      <c r="E178" s="13">
        <v>135</v>
      </c>
      <c r="F178" s="34"/>
    </row>
    <row r="179" spans="1:6" x14ac:dyDescent="0.25">
      <c r="A179" s="29" t="s">
        <v>576</v>
      </c>
      <c r="B179" s="24" t="s">
        <v>171</v>
      </c>
      <c r="C179" s="24">
        <v>1</v>
      </c>
      <c r="D179" s="24">
        <v>50</v>
      </c>
      <c r="E179" s="13">
        <v>61</v>
      </c>
      <c r="F179" s="34"/>
    </row>
    <row r="180" spans="1:6" x14ac:dyDescent="0.25">
      <c r="A180" s="29" t="s">
        <v>577</v>
      </c>
      <c r="B180" s="24" t="s">
        <v>172</v>
      </c>
      <c r="C180" s="24" t="s">
        <v>112</v>
      </c>
      <c r="D180" s="24">
        <v>20</v>
      </c>
      <c r="E180" s="13">
        <v>18</v>
      </c>
      <c r="F180" s="34"/>
    </row>
    <row r="181" spans="1:6" x14ac:dyDescent="0.25">
      <c r="A181" s="29" t="s">
        <v>578</v>
      </c>
      <c r="B181" s="24" t="s">
        <v>173</v>
      </c>
      <c r="C181" s="24">
        <v>1</v>
      </c>
      <c r="D181" s="24">
        <v>50</v>
      </c>
      <c r="E181" s="13">
        <v>61</v>
      </c>
      <c r="F181" s="34"/>
    </row>
    <row r="182" spans="1:6" x14ac:dyDescent="0.25">
      <c r="A182" s="29"/>
      <c r="B182" s="26" t="s">
        <v>71</v>
      </c>
      <c r="C182" s="24"/>
      <c r="D182" s="24"/>
      <c r="E182" s="27">
        <f>SUM(E149:E181)</f>
        <v>2331</v>
      </c>
      <c r="F182" s="34"/>
    </row>
    <row r="183" spans="1:6" x14ac:dyDescent="0.25">
      <c r="A183" s="29"/>
      <c r="B183" s="9" t="s">
        <v>174</v>
      </c>
      <c r="C183" s="24"/>
      <c r="D183" s="24"/>
      <c r="E183" s="8"/>
      <c r="F183" s="34"/>
    </row>
    <row r="184" spans="1:6" x14ac:dyDescent="0.25">
      <c r="A184" s="29" t="s">
        <v>579</v>
      </c>
      <c r="B184" s="24" t="s">
        <v>175</v>
      </c>
      <c r="C184" s="24">
        <v>1</v>
      </c>
      <c r="D184" s="24">
        <v>32</v>
      </c>
      <c r="E184" s="24">
        <v>31</v>
      </c>
      <c r="F184" s="34"/>
    </row>
    <row r="185" spans="1:6" x14ac:dyDescent="0.25">
      <c r="A185" s="29" t="s">
        <v>580</v>
      </c>
      <c r="B185" s="24" t="s">
        <v>176</v>
      </c>
      <c r="C185" s="24">
        <v>1</v>
      </c>
      <c r="D185" s="24">
        <v>25</v>
      </c>
      <c r="E185" s="24">
        <v>2</v>
      </c>
      <c r="F185" s="34"/>
    </row>
    <row r="186" spans="1:6" x14ac:dyDescent="0.25">
      <c r="A186" s="29" t="s">
        <v>581</v>
      </c>
      <c r="B186" s="24" t="s">
        <v>177</v>
      </c>
      <c r="C186" s="24">
        <v>1</v>
      </c>
      <c r="D186" s="24">
        <v>25</v>
      </c>
      <c r="E186" s="24">
        <v>6</v>
      </c>
      <c r="F186" s="34"/>
    </row>
    <row r="187" spans="1:6" x14ac:dyDescent="0.25">
      <c r="A187" s="29" t="s">
        <v>582</v>
      </c>
      <c r="B187" s="24" t="s">
        <v>178</v>
      </c>
      <c r="C187" s="24">
        <v>1</v>
      </c>
      <c r="D187" s="24">
        <v>25</v>
      </c>
      <c r="E187" s="24">
        <v>72</v>
      </c>
      <c r="F187" s="34"/>
    </row>
    <row r="188" spans="1:6" x14ac:dyDescent="0.25">
      <c r="A188" s="29"/>
      <c r="B188" s="26" t="s">
        <v>71</v>
      </c>
      <c r="C188" s="24"/>
      <c r="D188" s="24"/>
      <c r="E188" s="27">
        <f>SUM(E184:E187)</f>
        <v>111</v>
      </c>
      <c r="F188" s="34"/>
    </row>
    <row r="189" spans="1:6" x14ac:dyDescent="0.25">
      <c r="A189" s="29"/>
      <c r="B189" s="9" t="s">
        <v>82</v>
      </c>
      <c r="C189" s="24"/>
      <c r="D189" s="24"/>
      <c r="E189" s="8"/>
      <c r="F189" s="34"/>
    </row>
    <row r="190" spans="1:6" x14ac:dyDescent="0.25">
      <c r="A190" s="29" t="s">
        <v>583</v>
      </c>
      <c r="B190" s="24" t="s">
        <v>179</v>
      </c>
      <c r="C190" s="24">
        <v>1</v>
      </c>
      <c r="D190" s="24">
        <v>20</v>
      </c>
      <c r="E190" s="24">
        <v>6</v>
      </c>
      <c r="F190" s="34"/>
    </row>
    <row r="191" spans="1:6" x14ac:dyDescent="0.25">
      <c r="A191" s="29" t="s">
        <v>584</v>
      </c>
      <c r="B191" s="24" t="s">
        <v>180</v>
      </c>
      <c r="C191" s="24">
        <v>1</v>
      </c>
      <c r="D191" s="24">
        <v>25</v>
      </c>
      <c r="E191" s="24">
        <v>16</v>
      </c>
      <c r="F191" s="34"/>
    </row>
    <row r="192" spans="1:6" x14ac:dyDescent="0.25">
      <c r="A192" s="29" t="s">
        <v>585</v>
      </c>
      <c r="B192" s="24" t="s">
        <v>181</v>
      </c>
      <c r="C192" s="24">
        <v>1</v>
      </c>
      <c r="D192" s="24">
        <v>25</v>
      </c>
      <c r="E192" s="24">
        <v>8</v>
      </c>
      <c r="F192" s="34"/>
    </row>
    <row r="193" spans="1:6" x14ac:dyDescent="0.25">
      <c r="A193" s="29" t="s">
        <v>586</v>
      </c>
      <c r="B193" s="24" t="s">
        <v>182</v>
      </c>
      <c r="C193" s="24">
        <v>1</v>
      </c>
      <c r="D193" s="24">
        <v>25</v>
      </c>
      <c r="E193" s="24">
        <v>7</v>
      </c>
      <c r="F193" s="34"/>
    </row>
    <row r="194" spans="1:6" x14ac:dyDescent="0.25">
      <c r="A194" s="29" t="s">
        <v>587</v>
      </c>
      <c r="B194" s="24" t="s">
        <v>183</v>
      </c>
      <c r="C194" s="24">
        <v>1</v>
      </c>
      <c r="D194" s="24">
        <v>25</v>
      </c>
      <c r="E194" s="24">
        <v>8</v>
      </c>
      <c r="F194" s="34"/>
    </row>
    <row r="195" spans="1:6" x14ac:dyDescent="0.25">
      <c r="A195" s="29" t="s">
        <v>588</v>
      </c>
      <c r="B195" s="24" t="s">
        <v>184</v>
      </c>
      <c r="C195" s="24">
        <v>1</v>
      </c>
      <c r="D195" s="24">
        <v>20</v>
      </c>
      <c r="E195" s="24">
        <v>8</v>
      </c>
      <c r="F195" s="34"/>
    </row>
    <row r="196" spans="1:6" x14ac:dyDescent="0.25">
      <c r="A196" s="29" t="s">
        <v>589</v>
      </c>
      <c r="B196" s="24" t="s">
        <v>185</v>
      </c>
      <c r="C196" s="24">
        <v>1</v>
      </c>
      <c r="D196" s="24">
        <v>25</v>
      </c>
      <c r="E196" s="24">
        <v>10</v>
      </c>
      <c r="F196" s="34"/>
    </row>
    <row r="197" spans="1:6" x14ac:dyDescent="0.25">
      <c r="A197" s="29" t="s">
        <v>590</v>
      </c>
      <c r="B197" s="24" t="s">
        <v>186</v>
      </c>
      <c r="C197" s="24">
        <v>1</v>
      </c>
      <c r="D197" s="24">
        <v>20</v>
      </c>
      <c r="E197" s="24">
        <v>10</v>
      </c>
      <c r="F197" s="34"/>
    </row>
    <row r="198" spans="1:6" x14ac:dyDescent="0.25">
      <c r="A198" s="29" t="s">
        <v>591</v>
      </c>
      <c r="B198" s="24" t="s">
        <v>187</v>
      </c>
      <c r="C198" s="24">
        <v>1</v>
      </c>
      <c r="D198" s="24">
        <v>25</v>
      </c>
      <c r="E198" s="24">
        <v>4</v>
      </c>
      <c r="F198" s="34"/>
    </row>
    <row r="199" spans="1:6" x14ac:dyDescent="0.25">
      <c r="A199" s="29" t="s">
        <v>592</v>
      </c>
      <c r="B199" s="24" t="s">
        <v>188</v>
      </c>
      <c r="C199" s="24">
        <v>1</v>
      </c>
      <c r="D199" s="24">
        <v>25</v>
      </c>
      <c r="E199" s="24">
        <v>4</v>
      </c>
      <c r="F199" s="34"/>
    </row>
    <row r="200" spans="1:6" x14ac:dyDescent="0.25">
      <c r="A200" s="29" t="s">
        <v>593</v>
      </c>
      <c r="B200" s="24" t="s">
        <v>189</v>
      </c>
      <c r="C200" s="24">
        <v>1</v>
      </c>
      <c r="D200" s="24">
        <v>25</v>
      </c>
      <c r="E200" s="24">
        <v>4</v>
      </c>
      <c r="F200" s="34"/>
    </row>
    <row r="201" spans="1:6" x14ac:dyDescent="0.25">
      <c r="A201" s="29" t="s">
        <v>594</v>
      </c>
      <c r="B201" s="24" t="s">
        <v>190</v>
      </c>
      <c r="C201" s="24">
        <v>1</v>
      </c>
      <c r="D201" s="24">
        <v>25</v>
      </c>
      <c r="E201" s="24">
        <v>15</v>
      </c>
      <c r="F201" s="34"/>
    </row>
    <row r="202" spans="1:6" x14ac:dyDescent="0.25">
      <c r="A202" s="29" t="s">
        <v>595</v>
      </c>
      <c r="B202" s="24" t="s">
        <v>191</v>
      </c>
      <c r="C202" s="24">
        <v>1</v>
      </c>
      <c r="D202" s="24">
        <v>25</v>
      </c>
      <c r="E202" s="24">
        <v>4</v>
      </c>
      <c r="F202" s="34"/>
    </row>
    <row r="203" spans="1:6" x14ac:dyDescent="0.25">
      <c r="A203" s="29" t="s">
        <v>596</v>
      </c>
      <c r="B203" s="24" t="s">
        <v>192</v>
      </c>
      <c r="C203" s="24">
        <v>1</v>
      </c>
      <c r="D203" s="24">
        <v>25</v>
      </c>
      <c r="E203" s="24">
        <v>10</v>
      </c>
      <c r="F203" s="34"/>
    </row>
    <row r="204" spans="1:6" x14ac:dyDescent="0.25">
      <c r="A204" s="29" t="s">
        <v>597</v>
      </c>
      <c r="B204" s="24" t="s">
        <v>193</v>
      </c>
      <c r="C204" s="24">
        <v>1</v>
      </c>
      <c r="D204" s="24">
        <v>25</v>
      </c>
      <c r="E204" s="24">
        <v>10</v>
      </c>
      <c r="F204" s="34"/>
    </row>
    <row r="205" spans="1:6" x14ac:dyDescent="0.25">
      <c r="A205" s="29" t="s">
        <v>598</v>
      </c>
      <c r="B205" s="24" t="s">
        <v>194</v>
      </c>
      <c r="C205" s="24">
        <v>1</v>
      </c>
      <c r="D205" s="24">
        <v>50</v>
      </c>
      <c r="E205" s="24">
        <v>70</v>
      </c>
      <c r="F205" s="34"/>
    </row>
    <row r="206" spans="1:6" x14ac:dyDescent="0.25">
      <c r="A206" s="29" t="s">
        <v>599</v>
      </c>
      <c r="B206" s="24" t="s">
        <v>195</v>
      </c>
      <c r="C206" s="24">
        <v>1</v>
      </c>
      <c r="D206" s="24">
        <v>32</v>
      </c>
      <c r="E206" s="24">
        <v>110</v>
      </c>
      <c r="F206" s="34"/>
    </row>
    <row r="207" spans="1:6" x14ac:dyDescent="0.25">
      <c r="A207" s="29" t="s">
        <v>600</v>
      </c>
      <c r="B207" s="24" t="s">
        <v>196</v>
      </c>
      <c r="C207" s="24">
        <v>1</v>
      </c>
      <c r="D207" s="24">
        <v>20</v>
      </c>
      <c r="E207" s="24">
        <v>16</v>
      </c>
      <c r="F207" s="34"/>
    </row>
    <row r="208" spans="1:6" x14ac:dyDescent="0.25">
      <c r="A208" s="29" t="s">
        <v>601</v>
      </c>
      <c r="B208" s="24" t="s">
        <v>197</v>
      </c>
      <c r="C208" s="24">
        <v>1</v>
      </c>
      <c r="D208" s="24">
        <v>20</v>
      </c>
      <c r="E208" s="24">
        <v>12</v>
      </c>
      <c r="F208" s="34"/>
    </row>
    <row r="209" spans="1:6" x14ac:dyDescent="0.25">
      <c r="A209" s="29" t="s">
        <v>602</v>
      </c>
      <c r="B209" s="24" t="s">
        <v>198</v>
      </c>
      <c r="C209" s="24">
        <v>1</v>
      </c>
      <c r="D209" s="24">
        <v>25</v>
      </c>
      <c r="E209" s="24">
        <v>6</v>
      </c>
      <c r="F209" s="34"/>
    </row>
    <row r="210" spans="1:6" x14ac:dyDescent="0.25">
      <c r="A210" s="29" t="s">
        <v>603</v>
      </c>
      <c r="B210" s="24" t="s">
        <v>199</v>
      </c>
      <c r="C210" s="24">
        <v>1</v>
      </c>
      <c r="D210" s="24">
        <v>25</v>
      </c>
      <c r="E210" s="24">
        <v>18</v>
      </c>
      <c r="F210" s="34"/>
    </row>
    <row r="211" spans="1:6" x14ac:dyDescent="0.25">
      <c r="A211" s="29" t="s">
        <v>604</v>
      </c>
      <c r="B211" s="24" t="s">
        <v>200</v>
      </c>
      <c r="C211" s="24">
        <v>1</v>
      </c>
      <c r="D211" s="24">
        <v>25</v>
      </c>
      <c r="E211" s="24">
        <v>4</v>
      </c>
      <c r="F211" s="34"/>
    </row>
    <row r="212" spans="1:6" x14ac:dyDescent="0.25">
      <c r="A212" s="29" t="s">
        <v>605</v>
      </c>
      <c r="B212" s="24" t="s">
        <v>201</v>
      </c>
      <c r="C212" s="24">
        <v>1</v>
      </c>
      <c r="D212" s="24">
        <v>32</v>
      </c>
      <c r="E212" s="24">
        <v>70</v>
      </c>
      <c r="F212" s="34"/>
    </row>
    <row r="213" spans="1:6" x14ac:dyDescent="0.25">
      <c r="A213" s="29" t="s">
        <v>606</v>
      </c>
      <c r="B213" s="24" t="s">
        <v>202</v>
      </c>
      <c r="C213" s="24">
        <v>1</v>
      </c>
      <c r="D213" s="24">
        <v>32</v>
      </c>
      <c r="E213" s="24">
        <v>44</v>
      </c>
      <c r="F213" s="34"/>
    </row>
    <row r="214" spans="1:6" x14ac:dyDescent="0.25">
      <c r="A214" s="29" t="s">
        <v>607</v>
      </c>
      <c r="B214" s="24" t="s">
        <v>203</v>
      </c>
      <c r="C214" s="24">
        <v>1</v>
      </c>
      <c r="D214" s="24">
        <v>32</v>
      </c>
      <c r="E214" s="24">
        <v>55</v>
      </c>
      <c r="F214" s="34"/>
    </row>
    <row r="215" spans="1:6" x14ac:dyDescent="0.25">
      <c r="A215" s="29" t="s">
        <v>608</v>
      </c>
      <c r="B215" s="24" t="s">
        <v>204</v>
      </c>
      <c r="C215" s="24">
        <v>1</v>
      </c>
      <c r="D215" s="24">
        <v>20</v>
      </c>
      <c r="E215" s="24">
        <v>12</v>
      </c>
      <c r="F215" s="34"/>
    </row>
    <row r="216" spans="1:6" x14ac:dyDescent="0.25">
      <c r="A216" s="29" t="s">
        <v>609</v>
      </c>
      <c r="B216" s="24" t="s">
        <v>205</v>
      </c>
      <c r="C216" s="24">
        <v>1</v>
      </c>
      <c r="D216" s="24">
        <v>100</v>
      </c>
      <c r="E216" s="24">
        <v>6</v>
      </c>
      <c r="F216" s="34"/>
    </row>
    <row r="217" spans="1:6" x14ac:dyDescent="0.25">
      <c r="A217" s="29"/>
      <c r="B217" s="26" t="s">
        <v>71</v>
      </c>
      <c r="C217" s="24"/>
      <c r="D217" s="24"/>
      <c r="E217" s="10">
        <f>SUM(E190:E216)</f>
        <v>547</v>
      </c>
      <c r="F217" s="34"/>
    </row>
    <row r="218" spans="1:6" x14ac:dyDescent="0.25">
      <c r="A218" s="29"/>
      <c r="B218" s="15" t="s">
        <v>206</v>
      </c>
      <c r="C218" s="13"/>
      <c r="D218" s="13"/>
      <c r="E218" s="19">
        <f>SUM(E217,E188,E182)</f>
        <v>2989</v>
      </c>
      <c r="F218" s="34"/>
    </row>
    <row r="219" spans="1:6" ht="15.75" x14ac:dyDescent="0.25">
      <c r="A219" s="28">
        <v>5</v>
      </c>
      <c r="B219" s="85" t="s">
        <v>207</v>
      </c>
      <c r="C219" s="86"/>
      <c r="D219" s="86"/>
      <c r="E219" s="86"/>
      <c r="F219" s="87"/>
    </row>
    <row r="220" spans="1:6" x14ac:dyDescent="0.25">
      <c r="A220" s="29" t="s">
        <v>625</v>
      </c>
      <c r="B220" s="24" t="s">
        <v>208</v>
      </c>
      <c r="C220" s="24">
        <v>1</v>
      </c>
      <c r="D220" s="24">
        <v>150</v>
      </c>
      <c r="E220" s="24">
        <v>341</v>
      </c>
      <c r="F220" s="34"/>
    </row>
    <row r="221" spans="1:6" x14ac:dyDescent="0.25">
      <c r="A221" s="29" t="s">
        <v>626</v>
      </c>
      <c r="B221" s="24" t="s">
        <v>208</v>
      </c>
      <c r="C221" s="24">
        <v>1</v>
      </c>
      <c r="D221" s="24">
        <v>150</v>
      </c>
      <c r="E221" s="24">
        <v>341</v>
      </c>
      <c r="F221" s="34"/>
    </row>
    <row r="222" spans="1:6" x14ac:dyDescent="0.25">
      <c r="A222" s="29" t="s">
        <v>627</v>
      </c>
      <c r="B222" s="24" t="s">
        <v>208</v>
      </c>
      <c r="C222" s="24">
        <v>1</v>
      </c>
      <c r="D222" s="24">
        <v>150</v>
      </c>
      <c r="E222" s="24">
        <v>341</v>
      </c>
      <c r="F222" s="34"/>
    </row>
    <row r="223" spans="1:6" x14ac:dyDescent="0.25">
      <c r="A223" s="29" t="s">
        <v>628</v>
      </c>
      <c r="B223" s="24" t="s">
        <v>209</v>
      </c>
      <c r="C223" s="24">
        <v>1</v>
      </c>
      <c r="D223" s="24">
        <v>150</v>
      </c>
      <c r="E223" s="24">
        <v>62</v>
      </c>
      <c r="F223" s="34"/>
    </row>
    <row r="224" spans="1:6" x14ac:dyDescent="0.25">
      <c r="A224" s="29" t="s">
        <v>629</v>
      </c>
      <c r="B224" s="24" t="s">
        <v>209</v>
      </c>
      <c r="C224" s="24">
        <v>1</v>
      </c>
      <c r="D224" s="24">
        <v>150</v>
      </c>
      <c r="E224" s="24">
        <v>62</v>
      </c>
      <c r="F224" s="34"/>
    </row>
    <row r="225" spans="1:6" x14ac:dyDescent="0.25">
      <c r="A225" s="29" t="s">
        <v>630</v>
      </c>
      <c r="B225" s="24" t="s">
        <v>210</v>
      </c>
      <c r="C225" s="24">
        <v>1</v>
      </c>
      <c r="D225" s="24">
        <v>150</v>
      </c>
      <c r="E225" s="24">
        <v>351</v>
      </c>
      <c r="F225" s="34"/>
    </row>
    <row r="226" spans="1:6" x14ac:dyDescent="0.25">
      <c r="A226" s="29" t="s">
        <v>631</v>
      </c>
      <c r="B226" s="24" t="s">
        <v>210</v>
      </c>
      <c r="C226" s="24">
        <v>1</v>
      </c>
      <c r="D226" s="24">
        <v>150</v>
      </c>
      <c r="E226" s="24">
        <v>351</v>
      </c>
      <c r="F226" s="34"/>
    </row>
    <row r="227" spans="1:6" x14ac:dyDescent="0.25">
      <c r="A227" s="29" t="s">
        <v>632</v>
      </c>
      <c r="B227" s="24" t="s">
        <v>211</v>
      </c>
      <c r="C227" s="24">
        <v>1</v>
      </c>
      <c r="D227" s="24">
        <v>100</v>
      </c>
      <c r="E227" s="24">
        <v>351</v>
      </c>
      <c r="F227" s="34"/>
    </row>
    <row r="228" spans="1:6" x14ac:dyDescent="0.25">
      <c r="A228" s="29" t="s">
        <v>633</v>
      </c>
      <c r="B228" s="24" t="s">
        <v>212</v>
      </c>
      <c r="C228" s="24">
        <v>1</v>
      </c>
      <c r="D228" s="24">
        <v>100</v>
      </c>
      <c r="E228" s="24">
        <v>280</v>
      </c>
      <c r="F228" s="34"/>
    </row>
    <row r="229" spans="1:6" x14ac:dyDescent="0.25">
      <c r="A229" s="29" t="s">
        <v>634</v>
      </c>
      <c r="B229" s="24" t="s">
        <v>212</v>
      </c>
      <c r="C229" s="24">
        <v>1</v>
      </c>
      <c r="D229" s="24">
        <v>100</v>
      </c>
      <c r="E229" s="24">
        <v>280</v>
      </c>
      <c r="F229" s="34"/>
    </row>
    <row r="230" spans="1:6" x14ac:dyDescent="0.25">
      <c r="A230" s="29" t="s">
        <v>635</v>
      </c>
      <c r="B230" s="24" t="s">
        <v>213</v>
      </c>
      <c r="C230" s="24">
        <v>1</v>
      </c>
      <c r="D230" s="24">
        <v>100</v>
      </c>
      <c r="E230" s="24">
        <v>15</v>
      </c>
      <c r="F230" s="34"/>
    </row>
    <row r="231" spans="1:6" x14ac:dyDescent="0.25">
      <c r="A231" s="29" t="s">
        <v>636</v>
      </c>
      <c r="B231" s="24" t="s">
        <v>214</v>
      </c>
      <c r="C231" s="24">
        <v>1</v>
      </c>
      <c r="D231" s="24">
        <v>40</v>
      </c>
      <c r="E231" s="24">
        <v>5</v>
      </c>
      <c r="F231" s="34"/>
    </row>
    <row r="232" spans="1:6" x14ac:dyDescent="0.25">
      <c r="A232" s="29" t="s">
        <v>637</v>
      </c>
      <c r="B232" s="24" t="s">
        <v>215</v>
      </c>
      <c r="C232" s="24" t="s">
        <v>112</v>
      </c>
      <c r="D232" s="24">
        <v>40</v>
      </c>
      <c r="E232" s="24">
        <v>66</v>
      </c>
      <c r="F232" s="34"/>
    </row>
    <row r="233" spans="1:6" x14ac:dyDescent="0.25">
      <c r="A233" s="29" t="s">
        <v>638</v>
      </c>
      <c r="B233" s="24" t="s">
        <v>216</v>
      </c>
      <c r="C233" s="24">
        <v>1</v>
      </c>
      <c r="D233" s="24">
        <v>25</v>
      </c>
      <c r="E233" s="24">
        <v>5</v>
      </c>
      <c r="F233" s="34"/>
    </row>
    <row r="234" spans="1:6" x14ac:dyDescent="0.25">
      <c r="A234" s="29" t="s">
        <v>639</v>
      </c>
      <c r="B234" s="24" t="s">
        <v>217</v>
      </c>
      <c r="C234" s="24">
        <v>1</v>
      </c>
      <c r="D234" s="24">
        <v>40</v>
      </c>
      <c r="E234" s="24">
        <v>60</v>
      </c>
      <c r="F234" s="34"/>
    </row>
    <row r="235" spans="1:6" x14ac:dyDescent="0.25">
      <c r="A235" s="29" t="s">
        <v>640</v>
      </c>
      <c r="B235" s="24" t="s">
        <v>218</v>
      </c>
      <c r="C235" s="24">
        <v>1</v>
      </c>
      <c r="D235" s="24">
        <v>40</v>
      </c>
      <c r="E235" s="24">
        <v>87</v>
      </c>
      <c r="F235" s="34"/>
    </row>
    <row r="236" spans="1:6" x14ac:dyDescent="0.25">
      <c r="A236" s="29" t="s">
        <v>641</v>
      </c>
      <c r="B236" s="24" t="s">
        <v>219</v>
      </c>
      <c r="C236" s="24">
        <v>1</v>
      </c>
      <c r="D236" s="24">
        <v>100</v>
      </c>
      <c r="E236" s="24">
        <v>121</v>
      </c>
      <c r="F236" s="34"/>
    </row>
    <row r="237" spans="1:6" x14ac:dyDescent="0.25">
      <c r="A237" s="29" t="s">
        <v>642</v>
      </c>
      <c r="B237" s="24" t="s">
        <v>220</v>
      </c>
      <c r="C237" s="24">
        <v>1</v>
      </c>
      <c r="D237" s="24">
        <v>25</v>
      </c>
      <c r="E237" s="24">
        <v>12</v>
      </c>
      <c r="F237" s="34"/>
    </row>
    <row r="238" spans="1:6" x14ac:dyDescent="0.25">
      <c r="A238" s="29" t="s">
        <v>643</v>
      </c>
      <c r="B238" s="24" t="s">
        <v>221</v>
      </c>
      <c r="C238" s="24" t="s">
        <v>13</v>
      </c>
      <c r="D238" s="24">
        <v>25</v>
      </c>
      <c r="E238" s="24">
        <v>10</v>
      </c>
      <c r="F238" s="34"/>
    </row>
    <row r="239" spans="1:6" x14ac:dyDescent="0.25">
      <c r="A239" s="29" t="s">
        <v>644</v>
      </c>
      <c r="B239" s="24" t="s">
        <v>222</v>
      </c>
      <c r="C239" s="24">
        <v>1</v>
      </c>
      <c r="D239" s="24">
        <v>80</v>
      </c>
      <c r="E239" s="24">
        <v>131</v>
      </c>
      <c r="F239" s="34"/>
    </row>
    <row r="240" spans="1:6" x14ac:dyDescent="0.25">
      <c r="A240" s="29" t="s">
        <v>645</v>
      </c>
      <c r="B240" s="24" t="s">
        <v>223</v>
      </c>
      <c r="C240" s="24">
        <v>1</v>
      </c>
      <c r="D240" s="24">
        <v>25</v>
      </c>
      <c r="E240" s="24">
        <v>46</v>
      </c>
      <c r="F240" s="34"/>
    </row>
    <row r="241" spans="1:6" x14ac:dyDescent="0.25">
      <c r="A241" s="29" t="s">
        <v>646</v>
      </c>
      <c r="B241" s="24" t="s">
        <v>224</v>
      </c>
      <c r="C241" s="24">
        <v>1</v>
      </c>
      <c r="D241" s="24">
        <v>25</v>
      </c>
      <c r="E241" s="24">
        <v>62</v>
      </c>
      <c r="F241" s="34"/>
    </row>
    <row r="242" spans="1:6" x14ac:dyDescent="0.25">
      <c r="A242" s="29" t="s">
        <v>647</v>
      </c>
      <c r="B242" s="24" t="s">
        <v>225</v>
      </c>
      <c r="C242" s="24">
        <v>1</v>
      </c>
      <c r="D242" s="24">
        <v>80</v>
      </c>
      <c r="E242" s="24">
        <v>124</v>
      </c>
      <c r="F242" s="34"/>
    </row>
    <row r="243" spans="1:6" x14ac:dyDescent="0.25">
      <c r="A243" s="29" t="s">
        <v>648</v>
      </c>
      <c r="B243" s="24" t="s">
        <v>226</v>
      </c>
      <c r="C243" s="24">
        <v>1</v>
      </c>
      <c r="D243" s="24">
        <v>50</v>
      </c>
      <c r="E243" s="24">
        <v>126</v>
      </c>
      <c r="F243" s="34"/>
    </row>
    <row r="244" spans="1:6" x14ac:dyDescent="0.25">
      <c r="A244" s="29" t="s">
        <v>649</v>
      </c>
      <c r="B244" s="24" t="s">
        <v>227</v>
      </c>
      <c r="C244" s="24">
        <v>1</v>
      </c>
      <c r="D244" s="24">
        <v>100</v>
      </c>
      <c r="E244" s="24">
        <v>32</v>
      </c>
      <c r="F244" s="34"/>
    </row>
    <row r="245" spans="1:6" x14ac:dyDescent="0.25">
      <c r="A245" s="29" t="s">
        <v>650</v>
      </c>
      <c r="B245" s="24" t="s">
        <v>228</v>
      </c>
      <c r="C245" s="24">
        <v>1</v>
      </c>
      <c r="D245" s="24">
        <v>50</v>
      </c>
      <c r="E245" s="24">
        <v>37</v>
      </c>
      <c r="F245" s="34"/>
    </row>
    <row r="246" spans="1:6" x14ac:dyDescent="0.25">
      <c r="A246" s="29" t="s">
        <v>651</v>
      </c>
      <c r="B246" s="24" t="s">
        <v>229</v>
      </c>
      <c r="C246" s="24">
        <v>1</v>
      </c>
      <c r="D246" s="24">
        <v>50</v>
      </c>
      <c r="E246" s="24">
        <v>14</v>
      </c>
      <c r="F246" s="34"/>
    </row>
    <row r="247" spans="1:6" x14ac:dyDescent="0.25">
      <c r="A247" s="29" t="s">
        <v>652</v>
      </c>
      <c r="B247" s="24" t="s">
        <v>230</v>
      </c>
      <c r="C247" s="24">
        <v>1</v>
      </c>
      <c r="D247" s="24">
        <v>50</v>
      </c>
      <c r="E247" s="24">
        <v>48</v>
      </c>
      <c r="F247" s="34"/>
    </row>
    <row r="248" spans="1:6" x14ac:dyDescent="0.25">
      <c r="A248" s="29" t="s">
        <v>653</v>
      </c>
      <c r="B248" s="24" t="s">
        <v>231</v>
      </c>
      <c r="C248" s="24">
        <v>1</v>
      </c>
      <c r="D248" s="24">
        <v>25</v>
      </c>
      <c r="E248" s="24">
        <v>25</v>
      </c>
      <c r="F248" s="34"/>
    </row>
    <row r="249" spans="1:6" x14ac:dyDescent="0.25">
      <c r="A249" s="29" t="s">
        <v>654</v>
      </c>
      <c r="B249" s="24" t="s">
        <v>232</v>
      </c>
      <c r="C249" s="24">
        <v>1</v>
      </c>
      <c r="D249" s="24">
        <v>25</v>
      </c>
      <c r="E249" s="24">
        <v>10</v>
      </c>
      <c r="F249" s="34"/>
    </row>
    <row r="250" spans="1:6" x14ac:dyDescent="0.25">
      <c r="A250" s="29"/>
      <c r="B250" s="26" t="s">
        <v>71</v>
      </c>
      <c r="C250" s="24"/>
      <c r="D250" s="24"/>
      <c r="E250" s="10">
        <f>SUM(E220:E249)</f>
        <v>3796</v>
      </c>
      <c r="F250" s="34"/>
    </row>
    <row r="251" spans="1:6" x14ac:dyDescent="0.25">
      <c r="A251" s="29" t="s">
        <v>655</v>
      </c>
      <c r="B251" s="24" t="s">
        <v>233</v>
      </c>
      <c r="C251" s="24"/>
      <c r="D251" s="24"/>
      <c r="E251" s="24"/>
      <c r="F251" s="34"/>
    </row>
    <row r="252" spans="1:6" x14ac:dyDescent="0.25">
      <c r="A252" s="29" t="s">
        <v>656</v>
      </c>
      <c r="B252" s="24" t="s">
        <v>234</v>
      </c>
      <c r="C252" s="24">
        <v>1</v>
      </c>
      <c r="D252" s="24">
        <v>32</v>
      </c>
      <c r="E252" s="24">
        <v>30</v>
      </c>
      <c r="F252" s="34"/>
    </row>
    <row r="253" spans="1:6" x14ac:dyDescent="0.25">
      <c r="A253" s="29"/>
      <c r="B253" s="26" t="s">
        <v>71</v>
      </c>
      <c r="C253" s="24"/>
      <c r="D253" s="24"/>
      <c r="E253" s="9">
        <f>SUM(E252)</f>
        <v>30</v>
      </c>
      <c r="F253" s="34"/>
    </row>
    <row r="254" spans="1:6" x14ac:dyDescent="0.25">
      <c r="A254" s="29"/>
      <c r="B254" s="9" t="s">
        <v>235</v>
      </c>
      <c r="C254" s="9"/>
      <c r="D254" s="9"/>
      <c r="E254" s="24"/>
      <c r="F254" s="34"/>
    </row>
    <row r="255" spans="1:6" x14ac:dyDescent="0.25">
      <c r="A255" s="29" t="s">
        <v>657</v>
      </c>
      <c r="B255" s="24" t="s">
        <v>236</v>
      </c>
      <c r="C255" s="24">
        <v>1</v>
      </c>
      <c r="D255" s="24">
        <v>20</v>
      </c>
      <c r="E255" s="24">
        <v>6</v>
      </c>
      <c r="F255" s="34"/>
    </row>
    <row r="256" spans="1:6" x14ac:dyDescent="0.25">
      <c r="A256" s="29" t="s">
        <v>658</v>
      </c>
      <c r="B256" s="24" t="s">
        <v>237</v>
      </c>
      <c r="C256" s="24">
        <v>1</v>
      </c>
      <c r="D256" s="24">
        <v>25</v>
      </c>
      <c r="E256" s="24">
        <v>18</v>
      </c>
      <c r="F256" s="34"/>
    </row>
    <row r="257" spans="1:6" x14ac:dyDescent="0.25">
      <c r="A257" s="29" t="s">
        <v>659</v>
      </c>
      <c r="B257" s="24" t="s">
        <v>238</v>
      </c>
      <c r="C257" s="24">
        <v>1</v>
      </c>
      <c r="D257" s="24">
        <v>32</v>
      </c>
      <c r="E257" s="24">
        <v>30</v>
      </c>
      <c r="F257" s="34"/>
    </row>
    <row r="258" spans="1:6" x14ac:dyDescent="0.25">
      <c r="A258" s="29" t="s">
        <v>660</v>
      </c>
      <c r="B258" s="24" t="s">
        <v>239</v>
      </c>
      <c r="C258" s="24">
        <v>1</v>
      </c>
      <c r="D258" s="24">
        <v>20</v>
      </c>
      <c r="E258" s="24">
        <v>8</v>
      </c>
      <c r="F258" s="34"/>
    </row>
    <row r="259" spans="1:6" x14ac:dyDescent="0.25">
      <c r="A259" s="29" t="s">
        <v>661</v>
      </c>
      <c r="B259" s="24" t="s">
        <v>240</v>
      </c>
      <c r="C259" s="24">
        <v>1</v>
      </c>
      <c r="D259" s="24">
        <v>25</v>
      </c>
      <c r="E259" s="24">
        <v>25</v>
      </c>
      <c r="F259" s="34"/>
    </row>
    <row r="260" spans="1:6" x14ac:dyDescent="0.25">
      <c r="A260" s="29"/>
      <c r="B260" s="26" t="s">
        <v>71</v>
      </c>
      <c r="C260" s="9"/>
      <c r="D260" s="9"/>
      <c r="E260" s="9">
        <f>SUM(E255:E259)</f>
        <v>87</v>
      </c>
      <c r="F260" s="34"/>
    </row>
    <row r="261" spans="1:6" x14ac:dyDescent="0.25">
      <c r="A261" s="29"/>
      <c r="B261" s="9" t="s">
        <v>241</v>
      </c>
      <c r="C261" s="9"/>
      <c r="D261" s="9"/>
      <c r="E261" s="24"/>
      <c r="F261" s="34"/>
    </row>
    <row r="262" spans="1:6" x14ac:dyDescent="0.25">
      <c r="A262" s="29"/>
      <c r="B262" s="9" t="s">
        <v>242</v>
      </c>
      <c r="C262" s="24"/>
      <c r="D262" s="24"/>
      <c r="E262" s="9"/>
      <c r="F262" s="34"/>
    </row>
    <row r="263" spans="1:6" x14ac:dyDescent="0.25">
      <c r="A263" s="29" t="s">
        <v>662</v>
      </c>
      <c r="B263" s="24" t="s">
        <v>243</v>
      </c>
      <c r="C263" s="24">
        <v>1</v>
      </c>
      <c r="D263" s="24">
        <v>25</v>
      </c>
      <c r="E263" s="24">
        <v>24</v>
      </c>
      <c r="F263" s="34"/>
    </row>
    <row r="264" spans="1:6" x14ac:dyDescent="0.25">
      <c r="A264" s="29" t="s">
        <v>663</v>
      </c>
      <c r="B264" s="24" t="s">
        <v>244</v>
      </c>
      <c r="C264" s="24">
        <v>1</v>
      </c>
      <c r="D264" s="24">
        <v>32</v>
      </c>
      <c r="E264" s="24">
        <v>5</v>
      </c>
      <c r="F264" s="34"/>
    </row>
    <row r="265" spans="1:6" x14ac:dyDescent="0.25">
      <c r="A265" s="29"/>
      <c r="B265" s="26" t="s">
        <v>71</v>
      </c>
      <c r="C265" s="9"/>
      <c r="D265" s="9"/>
      <c r="E265" s="10">
        <f>SUM(E263:E264)</f>
        <v>29</v>
      </c>
      <c r="F265" s="34"/>
    </row>
    <row r="266" spans="1:6" s="58" customFormat="1" ht="12" x14ac:dyDescent="0.2">
      <c r="A266" s="55"/>
      <c r="B266" s="21" t="s">
        <v>245</v>
      </c>
      <c r="C266" s="62"/>
      <c r="D266" s="62"/>
      <c r="E266" s="17">
        <f>SUM(E265,E260,E253,E250)</f>
        <v>3942</v>
      </c>
      <c r="F266" s="63"/>
    </row>
    <row r="267" spans="1:6" s="58" customFormat="1" ht="12" x14ac:dyDescent="0.2">
      <c r="A267" s="64"/>
      <c r="B267" s="99" t="s">
        <v>682</v>
      </c>
      <c r="C267" s="100"/>
      <c r="D267" s="100"/>
      <c r="E267" s="101"/>
      <c r="F267" s="65"/>
    </row>
    <row r="268" spans="1:6" ht="30.75" customHeight="1" x14ac:dyDescent="0.25">
      <c r="A268" s="29"/>
      <c r="B268" s="53" t="s">
        <v>718</v>
      </c>
      <c r="C268" s="24">
        <v>1</v>
      </c>
      <c r="D268" s="54" t="s">
        <v>721</v>
      </c>
      <c r="E268" s="70">
        <v>100</v>
      </c>
      <c r="F268" s="75" t="s">
        <v>752</v>
      </c>
    </row>
    <row r="269" spans="1:6" x14ac:dyDescent="0.25">
      <c r="A269" s="29"/>
      <c r="B269" s="53" t="s">
        <v>736</v>
      </c>
      <c r="C269" s="24">
        <v>1</v>
      </c>
      <c r="D269" s="54" t="s">
        <v>721</v>
      </c>
      <c r="E269" s="70">
        <v>100</v>
      </c>
      <c r="F269" s="75" t="s">
        <v>754</v>
      </c>
    </row>
    <row r="270" spans="1:6" ht="22.5" x14ac:dyDescent="0.25">
      <c r="A270" s="29"/>
      <c r="B270" s="53" t="s">
        <v>719</v>
      </c>
      <c r="C270" s="24">
        <v>1</v>
      </c>
      <c r="D270" s="54" t="s">
        <v>721</v>
      </c>
      <c r="E270" s="70">
        <v>428</v>
      </c>
      <c r="F270" s="75" t="s">
        <v>754</v>
      </c>
    </row>
    <row r="271" spans="1:6" x14ac:dyDescent="0.25">
      <c r="A271" s="29"/>
      <c r="B271" s="53" t="s">
        <v>739</v>
      </c>
      <c r="C271" s="24">
        <v>1</v>
      </c>
      <c r="D271" s="54" t="s">
        <v>721</v>
      </c>
      <c r="E271" s="70">
        <v>357</v>
      </c>
      <c r="F271" s="75" t="s">
        <v>754</v>
      </c>
    </row>
    <row r="272" spans="1:6" ht="25.5" customHeight="1" x14ac:dyDescent="0.25">
      <c r="A272" s="29"/>
      <c r="B272" s="53" t="s">
        <v>720</v>
      </c>
      <c r="C272" s="24">
        <v>1</v>
      </c>
      <c r="D272" s="54" t="s">
        <v>721</v>
      </c>
      <c r="E272" s="70">
        <v>357</v>
      </c>
      <c r="F272" s="75" t="s">
        <v>754</v>
      </c>
    </row>
    <row r="273" spans="1:6" x14ac:dyDescent="0.25">
      <c r="A273" s="29"/>
      <c r="B273" s="53" t="s">
        <v>740</v>
      </c>
      <c r="C273" s="24">
        <v>1</v>
      </c>
      <c r="D273" s="54" t="s">
        <v>722</v>
      </c>
      <c r="E273" s="70">
        <v>63</v>
      </c>
      <c r="F273" s="75" t="s">
        <v>751</v>
      </c>
    </row>
    <row r="274" spans="1:6" x14ac:dyDescent="0.25">
      <c r="A274" s="29"/>
      <c r="B274" s="53" t="s">
        <v>741</v>
      </c>
      <c r="C274" s="24">
        <v>1</v>
      </c>
      <c r="D274" s="54" t="s">
        <v>747</v>
      </c>
      <c r="E274" s="70">
        <v>201</v>
      </c>
      <c r="F274" s="75" t="s">
        <v>751</v>
      </c>
    </row>
    <row r="275" spans="1:6" ht="22.5" x14ac:dyDescent="0.25">
      <c r="A275" s="29"/>
      <c r="B275" s="53" t="s">
        <v>742</v>
      </c>
      <c r="C275" s="24">
        <v>1</v>
      </c>
      <c r="D275" s="54" t="s">
        <v>747</v>
      </c>
      <c r="E275" s="70">
        <v>19</v>
      </c>
      <c r="F275" s="75" t="s">
        <v>752</v>
      </c>
    </row>
    <row r="276" spans="1:6" x14ac:dyDescent="0.25">
      <c r="A276" s="29"/>
      <c r="B276" s="53" t="s">
        <v>743</v>
      </c>
      <c r="C276" s="24">
        <v>1</v>
      </c>
      <c r="D276" s="54" t="s">
        <v>748</v>
      </c>
      <c r="E276" s="70">
        <v>67</v>
      </c>
      <c r="F276" s="75" t="s">
        <v>753</v>
      </c>
    </row>
    <row r="277" spans="1:6" x14ac:dyDescent="0.25">
      <c r="A277" s="29"/>
      <c r="B277" s="53" t="s">
        <v>744</v>
      </c>
      <c r="C277" s="24">
        <v>1</v>
      </c>
      <c r="D277" s="54" t="s">
        <v>748</v>
      </c>
      <c r="E277" s="70">
        <v>120</v>
      </c>
      <c r="F277" s="75" t="s">
        <v>752</v>
      </c>
    </row>
    <row r="278" spans="1:6" x14ac:dyDescent="0.25">
      <c r="A278" s="29"/>
      <c r="B278" s="53" t="s">
        <v>745</v>
      </c>
      <c r="C278" s="24">
        <v>1</v>
      </c>
      <c r="D278" s="54" t="s">
        <v>747</v>
      </c>
      <c r="E278" s="70">
        <v>166</v>
      </c>
      <c r="F278" s="75" t="s">
        <v>751</v>
      </c>
    </row>
    <row r="279" spans="1:6" x14ac:dyDescent="0.25">
      <c r="A279" s="29"/>
      <c r="B279" s="53"/>
      <c r="C279" s="24"/>
      <c r="D279" s="54"/>
      <c r="E279" s="70"/>
      <c r="F279" s="75"/>
    </row>
    <row r="280" spans="1:6" s="58" customFormat="1" ht="12" x14ac:dyDescent="0.2">
      <c r="A280" s="55"/>
      <c r="B280" s="66" t="s">
        <v>71</v>
      </c>
      <c r="C280" s="56"/>
      <c r="D280" s="57"/>
      <c r="E280" s="71">
        <f>E268+E269+E270+E271+E272+E273+E274+E275+E276+E277+E278</f>
        <v>1978</v>
      </c>
      <c r="F280" s="75"/>
    </row>
    <row r="281" spans="1:6" s="58" customFormat="1" ht="12" x14ac:dyDescent="0.2">
      <c r="A281" s="55"/>
      <c r="B281" s="73" t="s">
        <v>746</v>
      </c>
      <c r="C281" s="55"/>
      <c r="D281" s="55"/>
      <c r="E281" s="72"/>
      <c r="F281" s="76"/>
    </row>
    <row r="282" spans="1:6" s="61" customFormat="1" ht="22.5" x14ac:dyDescent="0.2">
      <c r="A282" s="59"/>
      <c r="B282" s="69" t="s">
        <v>735</v>
      </c>
      <c r="C282" s="24">
        <v>1</v>
      </c>
      <c r="D282" s="54" t="s">
        <v>747</v>
      </c>
      <c r="E282" s="70">
        <v>130</v>
      </c>
      <c r="F282" s="75" t="s">
        <v>752</v>
      </c>
    </row>
    <row r="283" spans="1:6" s="61" customFormat="1" ht="11.25" x14ac:dyDescent="0.2">
      <c r="A283" s="59"/>
      <c r="B283" s="69" t="s">
        <v>737</v>
      </c>
      <c r="C283" s="24">
        <v>1</v>
      </c>
      <c r="D283" s="54" t="s">
        <v>749</v>
      </c>
      <c r="E283" s="70">
        <v>75</v>
      </c>
      <c r="F283" s="75" t="s">
        <v>752</v>
      </c>
    </row>
    <row r="284" spans="1:6" s="61" customFormat="1" ht="11.25" x14ac:dyDescent="0.2">
      <c r="A284" s="59"/>
      <c r="B284" s="69" t="s">
        <v>738</v>
      </c>
      <c r="C284" s="24">
        <v>1</v>
      </c>
      <c r="D284" s="54" t="s">
        <v>750</v>
      </c>
      <c r="E284" s="70">
        <v>100</v>
      </c>
      <c r="F284" s="75" t="s">
        <v>752</v>
      </c>
    </row>
    <row r="285" spans="1:6" s="61" customFormat="1" ht="11.25" x14ac:dyDescent="0.2">
      <c r="A285" s="59"/>
      <c r="B285" s="53"/>
      <c r="C285" s="24"/>
      <c r="D285" s="54"/>
      <c r="E285" s="38"/>
      <c r="F285" s="60"/>
    </row>
    <row r="286" spans="1:6" s="58" customFormat="1" ht="12" x14ac:dyDescent="0.2">
      <c r="A286" s="55"/>
      <c r="B286" s="66" t="s">
        <v>71</v>
      </c>
      <c r="C286" s="55"/>
      <c r="D286" s="55"/>
      <c r="E286" s="67">
        <f>SUM(E282:E285)</f>
        <v>305</v>
      </c>
      <c r="F286" s="55"/>
    </row>
    <row r="287" spans="1:6" s="58" customFormat="1" ht="12" x14ac:dyDescent="0.2">
      <c r="A287" s="55"/>
      <c r="B287" s="21" t="s">
        <v>723</v>
      </c>
      <c r="C287" s="55"/>
      <c r="D287" s="55"/>
      <c r="E287" s="67">
        <f>E286+E280</f>
        <v>2283</v>
      </c>
      <c r="F287" s="55"/>
    </row>
    <row r="288" spans="1:6" x14ac:dyDescent="0.25">
      <c r="A288" s="29"/>
      <c r="B288" s="29"/>
      <c r="C288" s="29"/>
      <c r="D288" s="29"/>
      <c r="E288" s="29"/>
      <c r="F288" s="29"/>
    </row>
    <row r="289" spans="1:6" x14ac:dyDescent="0.25">
      <c r="A289" s="29"/>
      <c r="B289" s="29"/>
      <c r="C289" s="29"/>
      <c r="D289" s="29"/>
      <c r="E289" s="29"/>
      <c r="F289" s="29"/>
    </row>
    <row r="290" spans="1:6" x14ac:dyDescent="0.25">
      <c r="A290" s="29"/>
      <c r="B290" s="29"/>
      <c r="C290" s="29"/>
      <c r="D290" s="29"/>
      <c r="E290" s="29"/>
      <c r="F290" s="29"/>
    </row>
    <row r="291" spans="1:6" ht="18" x14ac:dyDescent="0.25">
      <c r="B291" s="88" t="s">
        <v>246</v>
      </c>
      <c r="C291" s="89"/>
      <c r="D291" s="90"/>
      <c r="E291" s="74">
        <f>E55+E98+E147+E218+E266+E287</f>
        <v>14810.69</v>
      </c>
      <c r="F291" s="52"/>
    </row>
  </sheetData>
  <mergeCells count="13">
    <mergeCell ref="B99:F99"/>
    <mergeCell ref="B148:F148"/>
    <mergeCell ref="B219:F219"/>
    <mergeCell ref="B291:D291"/>
    <mergeCell ref="A1:E1"/>
    <mergeCell ref="A2:E2"/>
    <mergeCell ref="A4:A5"/>
    <mergeCell ref="B4:B5"/>
    <mergeCell ref="C4:C5"/>
    <mergeCell ref="F4:F5"/>
    <mergeCell ref="B6:F6"/>
    <mergeCell ref="B57:F57"/>
    <mergeCell ref="B267:E267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9"/>
  <sheetViews>
    <sheetView tabSelected="1" view="pageBreakPreview" zoomScale="140" zoomScaleNormal="100" zoomScaleSheetLayoutView="140" workbookViewId="0">
      <selection sqref="A1:B1"/>
    </sheetView>
  </sheetViews>
  <sheetFormatPr defaultRowHeight="15" x14ac:dyDescent="0.25"/>
  <cols>
    <col min="1" max="1" width="9.140625" style="6"/>
    <col min="2" max="2" width="45.85546875" customWidth="1"/>
    <col min="3" max="3" width="33.85546875" customWidth="1"/>
    <col min="5" max="5" width="6.28515625" customWidth="1"/>
  </cols>
  <sheetData>
    <row r="1" spans="1:2" ht="18" x14ac:dyDescent="0.25">
      <c r="A1" s="102" t="s">
        <v>247</v>
      </c>
      <c r="B1" s="102"/>
    </row>
    <row r="2" spans="1:2" x14ac:dyDescent="0.25">
      <c r="A2" s="92"/>
      <c r="B2" s="92"/>
    </row>
    <row r="3" spans="1:2" x14ac:dyDescent="0.25">
      <c r="A3" s="5"/>
      <c r="B3" s="2"/>
    </row>
    <row r="4" spans="1:2" ht="24" customHeight="1" x14ac:dyDescent="0.25">
      <c r="A4" s="103" t="s">
        <v>417</v>
      </c>
      <c r="B4" s="94" t="s">
        <v>5</v>
      </c>
    </row>
    <row r="5" spans="1:2" x14ac:dyDescent="0.25">
      <c r="A5" s="103"/>
      <c r="B5" s="95"/>
    </row>
    <row r="6" spans="1:2" ht="15.75" x14ac:dyDescent="0.25">
      <c r="A6" s="11">
        <v>1</v>
      </c>
      <c r="B6" s="77" t="s">
        <v>9</v>
      </c>
    </row>
    <row r="7" spans="1:2" x14ac:dyDescent="0.25">
      <c r="A7" s="12" t="s">
        <v>418</v>
      </c>
      <c r="B7" s="13" t="s">
        <v>10</v>
      </c>
    </row>
    <row r="8" spans="1:2" x14ac:dyDescent="0.25">
      <c r="A8" s="12" t="s">
        <v>419</v>
      </c>
      <c r="B8" s="13" t="s">
        <v>248</v>
      </c>
    </row>
    <row r="9" spans="1:2" x14ac:dyDescent="0.25">
      <c r="A9" s="12" t="s">
        <v>420</v>
      </c>
      <c r="B9" s="13" t="s">
        <v>12</v>
      </c>
    </row>
    <row r="10" spans="1:2" x14ac:dyDescent="0.25">
      <c r="A10" s="12" t="s">
        <v>421</v>
      </c>
      <c r="B10" s="13" t="s">
        <v>249</v>
      </c>
    </row>
    <row r="11" spans="1:2" x14ac:dyDescent="0.25">
      <c r="A11" s="12" t="s">
        <v>422</v>
      </c>
      <c r="B11" s="13" t="s">
        <v>15</v>
      </c>
    </row>
    <row r="12" spans="1:2" x14ac:dyDescent="0.25">
      <c r="A12" s="12" t="s">
        <v>423</v>
      </c>
      <c r="B12" s="13" t="s">
        <v>16</v>
      </c>
    </row>
    <row r="13" spans="1:2" x14ac:dyDescent="0.25">
      <c r="A13" s="12" t="s">
        <v>424</v>
      </c>
      <c r="B13" s="13" t="s">
        <v>17</v>
      </c>
    </row>
    <row r="14" spans="1:2" x14ac:dyDescent="0.25">
      <c r="A14" s="12" t="s">
        <v>425</v>
      </c>
      <c r="B14" s="13" t="s">
        <v>18</v>
      </c>
    </row>
    <row r="15" spans="1:2" x14ac:dyDescent="0.25">
      <c r="A15" s="12" t="s">
        <v>426</v>
      </c>
      <c r="B15" s="13" t="s">
        <v>19</v>
      </c>
    </row>
    <row r="16" spans="1:2" x14ac:dyDescent="0.25">
      <c r="A16" s="12" t="s">
        <v>427</v>
      </c>
      <c r="B16" s="13" t="s">
        <v>20</v>
      </c>
    </row>
    <row r="17" spans="1:2" x14ac:dyDescent="0.25">
      <c r="A17" s="12" t="s">
        <v>428</v>
      </c>
      <c r="B17" s="13" t="s">
        <v>21</v>
      </c>
    </row>
    <row r="18" spans="1:2" x14ac:dyDescent="0.25">
      <c r="A18" s="12" t="s">
        <v>429</v>
      </c>
      <c r="B18" s="13" t="s">
        <v>22</v>
      </c>
    </row>
    <row r="19" spans="1:2" x14ac:dyDescent="0.25">
      <c r="A19" s="12" t="s">
        <v>430</v>
      </c>
      <c r="B19" s="13" t="s">
        <v>23</v>
      </c>
    </row>
    <row r="20" spans="1:2" x14ac:dyDescent="0.25">
      <c r="A20" s="12" t="s">
        <v>431</v>
      </c>
      <c r="B20" s="13" t="s">
        <v>24</v>
      </c>
    </row>
    <row r="21" spans="1:2" x14ac:dyDescent="0.25">
      <c r="A21" s="12" t="s">
        <v>432</v>
      </c>
      <c r="B21" s="13" t="s">
        <v>250</v>
      </c>
    </row>
    <row r="22" spans="1:2" x14ac:dyDescent="0.25">
      <c r="A22" s="12" t="s">
        <v>433</v>
      </c>
      <c r="B22" s="13" t="s">
        <v>26</v>
      </c>
    </row>
    <row r="23" spans="1:2" x14ac:dyDescent="0.25">
      <c r="A23" s="12" t="s">
        <v>434</v>
      </c>
      <c r="B23" s="13" t="s">
        <v>27</v>
      </c>
    </row>
    <row r="24" spans="1:2" x14ac:dyDescent="0.25">
      <c r="A24" s="12" t="s">
        <v>435</v>
      </c>
      <c r="B24" s="13" t="s">
        <v>28</v>
      </c>
    </row>
    <row r="25" spans="1:2" x14ac:dyDescent="0.25">
      <c r="A25" s="12" t="s">
        <v>436</v>
      </c>
      <c r="B25" s="14" t="s">
        <v>29</v>
      </c>
    </row>
    <row r="26" spans="1:2" x14ac:dyDescent="0.25">
      <c r="A26" s="12" t="s">
        <v>437</v>
      </c>
      <c r="B26" s="13" t="s">
        <v>30</v>
      </c>
    </row>
    <row r="27" spans="1:2" x14ac:dyDescent="0.25">
      <c r="A27" s="12"/>
      <c r="B27" s="13" t="s">
        <v>715</v>
      </c>
    </row>
    <row r="28" spans="1:2" x14ac:dyDescent="0.25">
      <c r="A28" s="12" t="s">
        <v>438</v>
      </c>
      <c r="B28" s="13" t="s">
        <v>31</v>
      </c>
    </row>
    <row r="29" spans="1:2" x14ac:dyDescent="0.25">
      <c r="A29" s="12" t="s">
        <v>439</v>
      </c>
      <c r="B29" s="14" t="s">
        <v>32</v>
      </c>
    </row>
    <row r="30" spans="1:2" x14ac:dyDescent="0.25">
      <c r="A30" s="12" t="s">
        <v>440</v>
      </c>
      <c r="B30" s="13" t="s">
        <v>33</v>
      </c>
    </row>
    <row r="31" spans="1:2" x14ac:dyDescent="0.25">
      <c r="A31" s="12" t="s">
        <v>441</v>
      </c>
      <c r="B31" s="13" t="s">
        <v>34</v>
      </c>
    </row>
    <row r="32" spans="1:2" x14ac:dyDescent="0.25">
      <c r="A32" s="12" t="s">
        <v>442</v>
      </c>
      <c r="B32" s="13" t="s">
        <v>35</v>
      </c>
    </row>
    <row r="33" spans="1:8" x14ac:dyDescent="0.25">
      <c r="A33" s="12" t="s">
        <v>443</v>
      </c>
      <c r="B33" s="13" t="s">
        <v>37</v>
      </c>
    </row>
    <row r="34" spans="1:8" x14ac:dyDescent="0.25">
      <c r="A34" s="12" t="s">
        <v>444</v>
      </c>
      <c r="B34" s="13" t="s">
        <v>414</v>
      </c>
      <c r="D34" s="3"/>
      <c r="E34" s="3"/>
      <c r="F34" s="3"/>
      <c r="G34" s="3"/>
      <c r="H34" s="3"/>
    </row>
    <row r="35" spans="1:8" x14ac:dyDescent="0.25">
      <c r="A35" s="12" t="s">
        <v>445</v>
      </c>
      <c r="B35" s="13" t="s">
        <v>415</v>
      </c>
      <c r="D35" s="3"/>
      <c r="E35" s="3"/>
      <c r="F35" s="3"/>
      <c r="G35" s="3"/>
      <c r="H35" s="3"/>
    </row>
    <row r="36" spans="1:8" x14ac:dyDescent="0.25">
      <c r="A36" s="12"/>
      <c r="B36" s="15" t="s">
        <v>251</v>
      </c>
      <c r="D36" s="3"/>
      <c r="E36" s="3"/>
      <c r="F36" s="3"/>
      <c r="G36" s="3"/>
      <c r="H36" s="3"/>
    </row>
    <row r="37" spans="1:8" x14ac:dyDescent="0.25">
      <c r="A37" s="12"/>
      <c r="B37" s="16" t="s">
        <v>252</v>
      </c>
      <c r="D37" s="3"/>
      <c r="E37" s="3"/>
      <c r="F37" s="3"/>
      <c r="G37" s="3"/>
      <c r="H37" s="3"/>
    </row>
    <row r="38" spans="1:8" x14ac:dyDescent="0.25">
      <c r="A38" s="12" t="s">
        <v>446</v>
      </c>
      <c r="B38" s="13" t="s">
        <v>41</v>
      </c>
      <c r="D38" s="3"/>
      <c r="E38" s="3"/>
      <c r="F38" s="3"/>
      <c r="G38" s="3"/>
      <c r="H38" s="3"/>
    </row>
    <row r="39" spans="1:8" x14ac:dyDescent="0.25">
      <c r="A39" s="12" t="s">
        <v>447</v>
      </c>
      <c r="B39" s="13" t="s">
        <v>253</v>
      </c>
      <c r="D39" s="3"/>
      <c r="E39" s="3"/>
      <c r="F39" s="3"/>
      <c r="G39" s="3"/>
      <c r="H39" s="3"/>
    </row>
    <row r="40" spans="1:8" x14ac:dyDescent="0.25">
      <c r="A40" s="12" t="s">
        <v>448</v>
      </c>
      <c r="B40" s="13" t="s">
        <v>42</v>
      </c>
      <c r="D40" s="3"/>
      <c r="E40" s="3"/>
      <c r="F40" s="3"/>
      <c r="G40" s="3"/>
      <c r="H40" s="3"/>
    </row>
    <row r="41" spans="1:8" x14ac:dyDescent="0.25">
      <c r="A41" s="12" t="s">
        <v>449</v>
      </c>
      <c r="B41" s="13" t="s">
        <v>254</v>
      </c>
      <c r="D41" s="3"/>
      <c r="E41" s="3"/>
      <c r="F41" s="3"/>
      <c r="G41" s="3"/>
      <c r="H41" s="3"/>
    </row>
    <row r="42" spans="1:8" x14ac:dyDescent="0.25">
      <c r="A42" s="12"/>
      <c r="B42" s="15" t="s">
        <v>255</v>
      </c>
    </row>
    <row r="43" spans="1:8" x14ac:dyDescent="0.25">
      <c r="A43" s="12"/>
      <c r="B43" s="16" t="s">
        <v>256</v>
      </c>
    </row>
    <row r="44" spans="1:8" x14ac:dyDescent="0.25">
      <c r="A44" s="12" t="s">
        <v>450</v>
      </c>
      <c r="B44" s="13" t="s">
        <v>257</v>
      </c>
    </row>
    <row r="45" spans="1:8" x14ac:dyDescent="0.25">
      <c r="A45" s="12" t="s">
        <v>451</v>
      </c>
      <c r="B45" s="13" t="s">
        <v>258</v>
      </c>
    </row>
    <row r="46" spans="1:8" x14ac:dyDescent="0.25">
      <c r="A46" s="12" t="s">
        <v>452</v>
      </c>
      <c r="B46" s="13" t="s">
        <v>45</v>
      </c>
    </row>
    <row r="47" spans="1:8" x14ac:dyDescent="0.25">
      <c r="A47" s="49"/>
      <c r="B47" s="14"/>
    </row>
    <row r="48" spans="1:8" x14ac:dyDescent="0.25">
      <c r="A48" s="12" t="s">
        <v>454</v>
      </c>
      <c r="B48" s="13" t="s">
        <v>47</v>
      </c>
    </row>
    <row r="49" spans="1:2" x14ac:dyDescent="0.25">
      <c r="A49" s="12" t="s">
        <v>455</v>
      </c>
      <c r="B49" s="13" t="s">
        <v>259</v>
      </c>
    </row>
    <row r="50" spans="1:2" x14ac:dyDescent="0.25">
      <c r="A50" s="12"/>
      <c r="B50" s="15" t="s">
        <v>260</v>
      </c>
    </row>
    <row r="51" spans="1:2" x14ac:dyDescent="0.25">
      <c r="A51" s="12"/>
      <c r="B51" s="16" t="s">
        <v>261</v>
      </c>
    </row>
    <row r="52" spans="1:2" x14ac:dyDescent="0.25">
      <c r="A52" s="12" t="s">
        <v>456</v>
      </c>
      <c r="B52" s="13" t="s">
        <v>664</v>
      </c>
    </row>
    <row r="53" spans="1:2" x14ac:dyDescent="0.25">
      <c r="A53" s="12" t="s">
        <v>457</v>
      </c>
      <c r="B53" s="13" t="s">
        <v>52</v>
      </c>
    </row>
    <row r="54" spans="1:2" x14ac:dyDescent="0.25">
      <c r="A54" s="12" t="s">
        <v>458</v>
      </c>
      <c r="B54" s="13" t="s">
        <v>262</v>
      </c>
    </row>
    <row r="55" spans="1:2" x14ac:dyDescent="0.25">
      <c r="A55" s="12" t="s">
        <v>459</v>
      </c>
      <c r="B55" s="13" t="s">
        <v>263</v>
      </c>
    </row>
    <row r="56" spans="1:2" x14ac:dyDescent="0.25">
      <c r="A56" s="12"/>
      <c r="B56" s="15" t="s">
        <v>251</v>
      </c>
    </row>
    <row r="57" spans="1:2" ht="15.75" x14ac:dyDescent="0.25">
      <c r="A57" s="12"/>
      <c r="B57" s="18" t="s">
        <v>54</v>
      </c>
    </row>
    <row r="58" spans="1:2" ht="15.75" x14ac:dyDescent="0.25">
      <c r="A58" s="11">
        <v>2</v>
      </c>
      <c r="B58" s="77" t="s">
        <v>55</v>
      </c>
    </row>
    <row r="59" spans="1:2" x14ac:dyDescent="0.25">
      <c r="A59" s="12" t="s">
        <v>460</v>
      </c>
      <c r="B59" s="13" t="s">
        <v>264</v>
      </c>
    </row>
    <row r="60" spans="1:2" x14ac:dyDescent="0.25">
      <c r="A60" s="12"/>
      <c r="B60" s="13" t="s">
        <v>713</v>
      </c>
    </row>
    <row r="61" spans="1:2" x14ac:dyDescent="0.25">
      <c r="A61" s="12"/>
      <c r="B61" s="13" t="s">
        <v>712</v>
      </c>
    </row>
    <row r="62" spans="1:2" x14ac:dyDescent="0.25">
      <c r="A62" s="12" t="s">
        <v>461</v>
      </c>
      <c r="B62" s="13" t="s">
        <v>665</v>
      </c>
    </row>
    <row r="63" spans="1:2" x14ac:dyDescent="0.25">
      <c r="A63" s="12" t="s">
        <v>462</v>
      </c>
      <c r="B63" s="13" t="s">
        <v>265</v>
      </c>
    </row>
    <row r="64" spans="1:2" x14ac:dyDescent="0.25">
      <c r="A64" s="12" t="s">
        <v>463</v>
      </c>
      <c r="B64" s="13" t="s">
        <v>266</v>
      </c>
    </row>
    <row r="65" spans="1:2" x14ac:dyDescent="0.25">
      <c r="A65" s="12" t="s">
        <v>464</v>
      </c>
      <c r="B65" s="13" t="s">
        <v>267</v>
      </c>
    </row>
    <row r="66" spans="1:2" x14ac:dyDescent="0.25">
      <c r="A66" s="12" t="s">
        <v>465</v>
      </c>
      <c r="B66" s="13" t="s">
        <v>268</v>
      </c>
    </row>
    <row r="67" spans="1:2" x14ac:dyDescent="0.25">
      <c r="A67" s="12" t="s">
        <v>466</v>
      </c>
      <c r="B67" s="13" t="s">
        <v>269</v>
      </c>
    </row>
    <row r="68" spans="1:2" x14ac:dyDescent="0.25">
      <c r="A68" s="12" t="s">
        <v>467</v>
      </c>
      <c r="B68" s="13" t="s">
        <v>270</v>
      </c>
    </row>
    <row r="69" spans="1:2" x14ac:dyDescent="0.25">
      <c r="A69" s="12" t="s">
        <v>468</v>
      </c>
      <c r="B69" s="13" t="s">
        <v>60</v>
      </c>
    </row>
    <row r="70" spans="1:2" x14ac:dyDescent="0.25">
      <c r="A70" s="12" t="s">
        <v>469</v>
      </c>
      <c r="B70" s="13" t="s">
        <v>61</v>
      </c>
    </row>
    <row r="71" spans="1:2" x14ac:dyDescent="0.25">
      <c r="A71" s="12" t="s">
        <v>470</v>
      </c>
      <c r="B71" s="13" t="s">
        <v>62</v>
      </c>
    </row>
    <row r="72" spans="1:2" x14ac:dyDescent="0.25">
      <c r="A72" s="12" t="s">
        <v>471</v>
      </c>
      <c r="B72" s="13" t="s">
        <v>271</v>
      </c>
    </row>
    <row r="73" spans="1:2" x14ac:dyDescent="0.25">
      <c r="A73" s="12" t="s">
        <v>472</v>
      </c>
      <c r="B73" s="13" t="s">
        <v>63</v>
      </c>
    </row>
    <row r="74" spans="1:2" x14ac:dyDescent="0.25">
      <c r="A74" s="12" t="s">
        <v>473</v>
      </c>
      <c r="B74" s="13" t="s">
        <v>64</v>
      </c>
    </row>
    <row r="75" spans="1:2" x14ac:dyDescent="0.25">
      <c r="A75" s="12" t="s">
        <v>474</v>
      </c>
      <c r="B75" s="13" t="s">
        <v>272</v>
      </c>
    </row>
    <row r="76" spans="1:2" x14ac:dyDescent="0.25">
      <c r="A76" s="12" t="s">
        <v>475</v>
      </c>
      <c r="B76" s="13" t="s">
        <v>273</v>
      </c>
    </row>
    <row r="77" spans="1:2" x14ac:dyDescent="0.25">
      <c r="A77" s="12" t="s">
        <v>476</v>
      </c>
      <c r="B77" s="13" t="s">
        <v>274</v>
      </c>
    </row>
    <row r="78" spans="1:2" x14ac:dyDescent="0.25">
      <c r="A78" s="12"/>
      <c r="B78" s="13" t="s">
        <v>714</v>
      </c>
    </row>
    <row r="79" spans="1:2" x14ac:dyDescent="0.25">
      <c r="A79" s="12" t="s">
        <v>477</v>
      </c>
      <c r="B79" s="13" t="s">
        <v>275</v>
      </c>
    </row>
    <row r="80" spans="1:2" x14ac:dyDescent="0.25">
      <c r="A80" s="12" t="s">
        <v>478</v>
      </c>
      <c r="B80" s="13" t="s">
        <v>68</v>
      </c>
    </row>
    <row r="81" spans="1:2" x14ac:dyDescent="0.25">
      <c r="A81" s="12" t="s">
        <v>479</v>
      </c>
      <c r="B81" s="13" t="s">
        <v>69</v>
      </c>
    </row>
    <row r="82" spans="1:2" x14ac:dyDescent="0.25">
      <c r="A82" s="12" t="s">
        <v>480</v>
      </c>
      <c r="B82" s="13" t="s">
        <v>276</v>
      </c>
    </row>
    <row r="83" spans="1:2" x14ac:dyDescent="0.25">
      <c r="A83" s="12" t="s">
        <v>481</v>
      </c>
      <c r="B83" s="13" t="s">
        <v>277</v>
      </c>
    </row>
    <row r="84" spans="1:2" x14ac:dyDescent="0.25">
      <c r="A84" s="12" t="s">
        <v>481</v>
      </c>
      <c r="B84" s="13" t="s">
        <v>673</v>
      </c>
    </row>
    <row r="85" spans="1:2" x14ac:dyDescent="0.25">
      <c r="A85" s="12"/>
      <c r="B85" s="15" t="s">
        <v>251</v>
      </c>
    </row>
    <row r="86" spans="1:2" x14ac:dyDescent="0.25">
      <c r="A86" s="12"/>
      <c r="B86" s="16" t="s">
        <v>252</v>
      </c>
    </row>
    <row r="87" spans="1:2" x14ac:dyDescent="0.25">
      <c r="A87" s="12" t="s">
        <v>482</v>
      </c>
      <c r="B87" s="13" t="s">
        <v>278</v>
      </c>
    </row>
    <row r="88" spans="1:2" x14ac:dyDescent="0.25">
      <c r="A88" s="12" t="s">
        <v>483</v>
      </c>
      <c r="B88" s="13" t="s">
        <v>73</v>
      </c>
    </row>
    <row r="89" spans="1:2" x14ac:dyDescent="0.25">
      <c r="A89" s="12" t="s">
        <v>484</v>
      </c>
      <c r="B89" s="13" t="s">
        <v>279</v>
      </c>
    </row>
    <row r="90" spans="1:2" x14ac:dyDescent="0.25">
      <c r="A90" s="12" t="s">
        <v>485</v>
      </c>
      <c r="B90" s="13" t="s">
        <v>75</v>
      </c>
    </row>
    <row r="91" spans="1:2" x14ac:dyDescent="0.25">
      <c r="A91" s="12" t="s">
        <v>486</v>
      </c>
      <c r="B91" s="20"/>
    </row>
    <row r="92" spans="1:2" x14ac:dyDescent="0.25">
      <c r="A92" s="12" t="s">
        <v>487</v>
      </c>
      <c r="B92" s="13" t="s">
        <v>76</v>
      </c>
    </row>
    <row r="93" spans="1:2" x14ac:dyDescent="0.25">
      <c r="A93" s="12" t="s">
        <v>488</v>
      </c>
      <c r="B93" s="13" t="s">
        <v>280</v>
      </c>
    </row>
    <row r="94" spans="1:2" x14ac:dyDescent="0.25">
      <c r="A94" s="12" t="s">
        <v>489</v>
      </c>
      <c r="B94" s="13" t="s">
        <v>78</v>
      </c>
    </row>
    <row r="95" spans="1:2" x14ac:dyDescent="0.25">
      <c r="A95" s="12" t="s">
        <v>490</v>
      </c>
      <c r="B95" s="13" t="s">
        <v>79</v>
      </c>
    </row>
    <row r="96" spans="1:2" x14ac:dyDescent="0.25">
      <c r="A96" s="12" t="s">
        <v>491</v>
      </c>
      <c r="B96" s="13" t="s">
        <v>80</v>
      </c>
    </row>
    <row r="97" spans="1:2" x14ac:dyDescent="0.25">
      <c r="A97" s="12" t="s">
        <v>492</v>
      </c>
      <c r="B97" s="13" t="s">
        <v>281</v>
      </c>
    </row>
    <row r="98" spans="1:2" x14ac:dyDescent="0.25">
      <c r="A98" s="12" t="s">
        <v>493</v>
      </c>
      <c r="B98" s="13" t="s">
        <v>81</v>
      </c>
    </row>
    <row r="99" spans="1:2" x14ac:dyDescent="0.25">
      <c r="A99" s="12"/>
      <c r="B99" s="15" t="s">
        <v>260</v>
      </c>
    </row>
    <row r="100" spans="1:2" x14ac:dyDescent="0.25">
      <c r="A100" s="12"/>
      <c r="B100" s="16" t="s">
        <v>256</v>
      </c>
    </row>
    <row r="101" spans="1:2" x14ac:dyDescent="0.25">
      <c r="A101" s="12" t="s">
        <v>494</v>
      </c>
      <c r="B101" s="13" t="s">
        <v>83</v>
      </c>
    </row>
    <row r="102" spans="1:2" x14ac:dyDescent="0.25">
      <c r="A102" s="12" t="s">
        <v>495</v>
      </c>
      <c r="B102" s="13" t="s">
        <v>84</v>
      </c>
    </row>
    <row r="103" spans="1:2" x14ac:dyDescent="0.25">
      <c r="A103" s="12" t="s">
        <v>496</v>
      </c>
      <c r="B103" s="13" t="s">
        <v>85</v>
      </c>
    </row>
    <row r="104" spans="1:2" x14ac:dyDescent="0.25">
      <c r="A104" s="12" t="s">
        <v>497</v>
      </c>
      <c r="B104" s="13" t="s">
        <v>88</v>
      </c>
    </row>
    <row r="105" spans="1:2" x14ac:dyDescent="0.25">
      <c r="A105" s="12" t="s">
        <v>498</v>
      </c>
      <c r="B105" s="13" t="s">
        <v>282</v>
      </c>
    </row>
    <row r="106" spans="1:2" x14ac:dyDescent="0.25">
      <c r="A106" s="12" t="s">
        <v>499</v>
      </c>
      <c r="B106" s="13" t="s">
        <v>283</v>
      </c>
    </row>
    <row r="107" spans="1:2" x14ac:dyDescent="0.25">
      <c r="A107" s="12"/>
      <c r="B107" s="15" t="s">
        <v>260</v>
      </c>
    </row>
    <row r="108" spans="1:2" ht="15.75" x14ac:dyDescent="0.25">
      <c r="A108" s="12"/>
      <c r="B108" s="18" t="s">
        <v>93</v>
      </c>
    </row>
    <row r="109" spans="1:2" ht="15.75" x14ac:dyDescent="0.25">
      <c r="A109" s="11" t="s">
        <v>500</v>
      </c>
      <c r="B109" s="77" t="s">
        <v>94</v>
      </c>
    </row>
    <row r="110" spans="1:2" x14ac:dyDescent="0.25">
      <c r="A110" s="12" t="s">
        <v>501</v>
      </c>
      <c r="B110" s="13" t="s">
        <v>95</v>
      </c>
    </row>
    <row r="111" spans="1:2" x14ac:dyDescent="0.25">
      <c r="A111" s="12" t="s">
        <v>502</v>
      </c>
      <c r="B111" s="13" t="s">
        <v>96</v>
      </c>
    </row>
    <row r="112" spans="1:2" x14ac:dyDescent="0.25">
      <c r="A112" s="12" t="s">
        <v>503</v>
      </c>
      <c r="B112" s="13" t="s">
        <v>670</v>
      </c>
    </row>
    <row r="113" spans="1:2" x14ac:dyDescent="0.25">
      <c r="A113" s="12" t="s">
        <v>504</v>
      </c>
      <c r="B113" s="13" t="s">
        <v>100</v>
      </c>
    </row>
    <row r="114" spans="1:2" x14ac:dyDescent="0.25">
      <c r="A114" s="12" t="s">
        <v>505</v>
      </c>
      <c r="B114" s="13" t="s">
        <v>284</v>
      </c>
    </row>
    <row r="115" spans="1:2" x14ac:dyDescent="0.25">
      <c r="A115" s="12" t="s">
        <v>506</v>
      </c>
      <c r="B115" s="13" t="s">
        <v>285</v>
      </c>
    </row>
    <row r="116" spans="1:2" x14ac:dyDescent="0.25">
      <c r="A116" s="12" t="s">
        <v>507</v>
      </c>
      <c r="B116" s="13" t="s">
        <v>101</v>
      </c>
    </row>
    <row r="117" spans="1:2" x14ac:dyDescent="0.25">
      <c r="A117" s="12" t="s">
        <v>508</v>
      </c>
      <c r="B117" s="13" t="s">
        <v>102</v>
      </c>
    </row>
    <row r="118" spans="1:2" x14ac:dyDescent="0.25">
      <c r="A118" s="12" t="s">
        <v>509</v>
      </c>
      <c r="B118" s="13" t="s">
        <v>103</v>
      </c>
    </row>
    <row r="119" spans="1:2" x14ac:dyDescent="0.25">
      <c r="A119" s="12" t="s">
        <v>510</v>
      </c>
      <c r="B119" s="13" t="s">
        <v>286</v>
      </c>
    </row>
    <row r="120" spans="1:2" x14ac:dyDescent="0.25">
      <c r="A120" s="12" t="s">
        <v>511</v>
      </c>
      <c r="B120" s="13" t="s">
        <v>104</v>
      </c>
    </row>
    <row r="121" spans="1:2" x14ac:dyDescent="0.25">
      <c r="A121" s="12" t="s">
        <v>512</v>
      </c>
      <c r="B121" s="13" t="s">
        <v>287</v>
      </c>
    </row>
    <row r="122" spans="1:2" x14ac:dyDescent="0.25">
      <c r="A122" s="12" t="s">
        <v>513</v>
      </c>
      <c r="B122" s="13" t="s">
        <v>288</v>
      </c>
    </row>
    <row r="123" spans="1:2" x14ac:dyDescent="0.25">
      <c r="A123" s="12" t="s">
        <v>514</v>
      </c>
      <c r="B123" s="13" t="s">
        <v>289</v>
      </c>
    </row>
    <row r="124" spans="1:2" x14ac:dyDescent="0.25">
      <c r="A124" s="12" t="s">
        <v>515</v>
      </c>
      <c r="B124" s="13" t="s">
        <v>108</v>
      </c>
    </row>
    <row r="125" spans="1:2" x14ac:dyDescent="0.25">
      <c r="A125" s="12" t="s">
        <v>516</v>
      </c>
      <c r="B125" s="13" t="s">
        <v>109</v>
      </c>
    </row>
    <row r="126" spans="1:2" x14ac:dyDescent="0.25">
      <c r="A126" s="12" t="s">
        <v>517</v>
      </c>
      <c r="B126" s="13" t="s">
        <v>110</v>
      </c>
    </row>
    <row r="127" spans="1:2" x14ac:dyDescent="0.25">
      <c r="A127" s="12" t="s">
        <v>518</v>
      </c>
      <c r="B127" s="13" t="s">
        <v>111</v>
      </c>
    </row>
    <row r="128" spans="1:2" x14ac:dyDescent="0.25">
      <c r="A128" s="12" t="s">
        <v>519</v>
      </c>
      <c r="B128" s="13" t="s">
        <v>290</v>
      </c>
    </row>
    <row r="129" spans="1:2" x14ac:dyDescent="0.25">
      <c r="A129" s="12" t="s">
        <v>520</v>
      </c>
      <c r="B129" s="13" t="s">
        <v>114</v>
      </c>
    </row>
    <row r="130" spans="1:2" x14ac:dyDescent="0.25">
      <c r="A130" s="12" t="s">
        <v>521</v>
      </c>
      <c r="B130" s="13" t="s">
        <v>115</v>
      </c>
    </row>
    <row r="131" spans="1:2" x14ac:dyDescent="0.25">
      <c r="A131" s="12" t="s">
        <v>522</v>
      </c>
      <c r="B131" s="13" t="s">
        <v>116</v>
      </c>
    </row>
    <row r="132" spans="1:2" x14ac:dyDescent="0.25">
      <c r="A132" s="12" t="s">
        <v>523</v>
      </c>
      <c r="B132" s="13" t="s">
        <v>117</v>
      </c>
    </row>
    <row r="133" spans="1:2" x14ac:dyDescent="0.25">
      <c r="A133" s="12" t="s">
        <v>524</v>
      </c>
      <c r="B133" s="13" t="s">
        <v>291</v>
      </c>
    </row>
    <row r="134" spans="1:2" x14ac:dyDescent="0.25">
      <c r="A134" s="12" t="s">
        <v>525</v>
      </c>
      <c r="B134" s="13" t="s">
        <v>118</v>
      </c>
    </row>
    <row r="135" spans="1:2" x14ac:dyDescent="0.25">
      <c r="A135" s="12" t="s">
        <v>526</v>
      </c>
      <c r="B135" s="13" t="s">
        <v>119</v>
      </c>
    </row>
    <row r="136" spans="1:2" x14ac:dyDescent="0.25">
      <c r="A136" s="12" t="s">
        <v>527</v>
      </c>
      <c r="B136" s="13" t="s">
        <v>120</v>
      </c>
    </row>
    <row r="137" spans="1:2" x14ac:dyDescent="0.25">
      <c r="A137" s="12" t="s">
        <v>528</v>
      </c>
      <c r="B137" s="13" t="s">
        <v>121</v>
      </c>
    </row>
    <row r="138" spans="1:2" x14ac:dyDescent="0.25">
      <c r="A138" s="12" t="s">
        <v>529</v>
      </c>
      <c r="B138" s="13" t="s">
        <v>122</v>
      </c>
    </row>
    <row r="139" spans="1:2" x14ac:dyDescent="0.25">
      <c r="A139" s="12" t="s">
        <v>530</v>
      </c>
      <c r="B139" s="13" t="s">
        <v>123</v>
      </c>
    </row>
    <row r="140" spans="1:2" x14ac:dyDescent="0.25">
      <c r="A140" s="12" t="s">
        <v>531</v>
      </c>
      <c r="B140" s="13" t="s">
        <v>124</v>
      </c>
    </row>
    <row r="141" spans="1:2" x14ac:dyDescent="0.25">
      <c r="A141" s="12" t="s">
        <v>532</v>
      </c>
      <c r="B141" s="13" t="s">
        <v>671</v>
      </c>
    </row>
    <row r="142" spans="1:2" x14ac:dyDescent="0.25">
      <c r="A142" s="12"/>
      <c r="B142" s="15" t="s">
        <v>260</v>
      </c>
    </row>
    <row r="143" spans="1:2" x14ac:dyDescent="0.25">
      <c r="A143" s="12"/>
      <c r="B143" s="16" t="s">
        <v>252</v>
      </c>
    </row>
    <row r="144" spans="1:2" x14ac:dyDescent="0.25">
      <c r="A144" s="12" t="s">
        <v>532</v>
      </c>
      <c r="B144" s="13" t="s">
        <v>127</v>
      </c>
    </row>
    <row r="145" spans="1:2" x14ac:dyDescent="0.25">
      <c r="A145" s="12" t="s">
        <v>533</v>
      </c>
      <c r="B145" s="13" t="s">
        <v>128</v>
      </c>
    </row>
    <row r="146" spans="1:2" x14ac:dyDescent="0.25">
      <c r="A146" s="12" t="s">
        <v>534</v>
      </c>
      <c r="B146" s="13" t="s">
        <v>292</v>
      </c>
    </row>
    <row r="147" spans="1:2" x14ac:dyDescent="0.25">
      <c r="A147" s="12" t="s">
        <v>535</v>
      </c>
      <c r="B147" s="13" t="s">
        <v>130</v>
      </c>
    </row>
    <row r="148" spans="1:2" x14ac:dyDescent="0.25">
      <c r="A148" s="12" t="s">
        <v>536</v>
      </c>
      <c r="B148" s="13" t="s">
        <v>131</v>
      </c>
    </row>
    <row r="149" spans="1:2" x14ac:dyDescent="0.25">
      <c r="A149" s="12" t="s">
        <v>537</v>
      </c>
      <c r="B149" s="13" t="s">
        <v>293</v>
      </c>
    </row>
    <row r="150" spans="1:2" x14ac:dyDescent="0.25">
      <c r="A150" s="12"/>
      <c r="B150" s="15" t="s">
        <v>260</v>
      </c>
    </row>
    <row r="151" spans="1:2" x14ac:dyDescent="0.25">
      <c r="A151" s="12"/>
      <c r="B151" s="16" t="s">
        <v>256</v>
      </c>
    </row>
    <row r="152" spans="1:2" x14ac:dyDescent="0.25">
      <c r="A152" s="12" t="s">
        <v>538</v>
      </c>
      <c r="B152" s="13" t="s">
        <v>132</v>
      </c>
    </row>
    <row r="153" spans="1:2" x14ac:dyDescent="0.25">
      <c r="A153" s="12" t="s">
        <v>539</v>
      </c>
      <c r="B153" s="13" t="s">
        <v>133</v>
      </c>
    </row>
    <row r="154" spans="1:2" x14ac:dyDescent="0.25">
      <c r="A154" s="12" t="s">
        <v>540</v>
      </c>
      <c r="B154" s="13" t="s">
        <v>294</v>
      </c>
    </row>
    <row r="155" spans="1:2" x14ac:dyDescent="0.25">
      <c r="A155" s="12"/>
      <c r="B155" s="15" t="s">
        <v>260</v>
      </c>
    </row>
    <row r="156" spans="1:2" x14ac:dyDescent="0.25">
      <c r="A156" s="12"/>
      <c r="B156" s="16" t="s">
        <v>261</v>
      </c>
    </row>
    <row r="157" spans="1:2" x14ac:dyDescent="0.25">
      <c r="A157" s="12" t="s">
        <v>541</v>
      </c>
      <c r="B157" s="13" t="s">
        <v>137</v>
      </c>
    </row>
    <row r="158" spans="1:2" x14ac:dyDescent="0.25">
      <c r="A158" s="12" t="s">
        <v>542</v>
      </c>
      <c r="B158" s="13" t="s">
        <v>295</v>
      </c>
    </row>
    <row r="159" spans="1:2" x14ac:dyDescent="0.25">
      <c r="A159" s="12" t="s">
        <v>543</v>
      </c>
      <c r="B159" s="13" t="s">
        <v>138</v>
      </c>
    </row>
    <row r="160" spans="1:2" x14ac:dyDescent="0.25">
      <c r="A160" s="12" t="s">
        <v>544</v>
      </c>
      <c r="B160" s="13" t="s">
        <v>296</v>
      </c>
    </row>
    <row r="161" spans="1:2" x14ac:dyDescent="0.25">
      <c r="A161" s="12"/>
      <c r="B161" s="15" t="s">
        <v>260</v>
      </c>
    </row>
    <row r="162" spans="1:2" ht="15.75" x14ac:dyDescent="0.25">
      <c r="A162" s="12"/>
      <c r="B162" s="18" t="s">
        <v>139</v>
      </c>
    </row>
    <row r="163" spans="1:2" ht="15.75" x14ac:dyDescent="0.25">
      <c r="A163" s="11" t="s">
        <v>545</v>
      </c>
      <c r="B163" s="77" t="s">
        <v>140</v>
      </c>
    </row>
    <row r="164" spans="1:2" x14ac:dyDescent="0.25">
      <c r="A164" s="12" t="s">
        <v>546</v>
      </c>
      <c r="B164" s="13" t="s">
        <v>297</v>
      </c>
    </row>
    <row r="165" spans="1:2" x14ac:dyDescent="0.25">
      <c r="A165" s="12" t="s">
        <v>547</v>
      </c>
      <c r="B165" s="13" t="s">
        <v>142</v>
      </c>
    </row>
    <row r="166" spans="1:2" x14ac:dyDescent="0.25">
      <c r="A166" s="12" t="s">
        <v>548</v>
      </c>
      <c r="B166" s="13" t="s">
        <v>143</v>
      </c>
    </row>
    <row r="167" spans="1:2" x14ac:dyDescent="0.25">
      <c r="A167" s="12" t="s">
        <v>548</v>
      </c>
      <c r="B167" s="13" t="s">
        <v>674</v>
      </c>
    </row>
    <row r="168" spans="1:2" x14ac:dyDescent="0.25">
      <c r="A168" s="12" t="s">
        <v>549</v>
      </c>
      <c r="B168" s="13" t="s">
        <v>144</v>
      </c>
    </row>
    <row r="169" spans="1:2" x14ac:dyDescent="0.25">
      <c r="A169" s="12" t="s">
        <v>550</v>
      </c>
      <c r="B169" s="13" t="s">
        <v>298</v>
      </c>
    </row>
    <row r="170" spans="1:2" x14ac:dyDescent="0.25">
      <c r="A170" s="12" t="s">
        <v>551</v>
      </c>
      <c r="B170" s="13" t="s">
        <v>299</v>
      </c>
    </row>
    <row r="171" spans="1:2" x14ac:dyDescent="0.25">
      <c r="A171" s="12" t="s">
        <v>552</v>
      </c>
      <c r="B171" s="13" t="s">
        <v>300</v>
      </c>
    </row>
    <row r="172" spans="1:2" x14ac:dyDescent="0.25">
      <c r="A172" s="12" t="s">
        <v>553</v>
      </c>
      <c r="B172" s="13" t="s">
        <v>148</v>
      </c>
    </row>
    <row r="173" spans="1:2" x14ac:dyDescent="0.25">
      <c r="A173" s="12" t="s">
        <v>554</v>
      </c>
      <c r="B173" s="13" t="s">
        <v>301</v>
      </c>
    </row>
    <row r="174" spans="1:2" x14ac:dyDescent="0.25">
      <c r="A174" s="12" t="s">
        <v>555</v>
      </c>
      <c r="B174" s="13" t="s">
        <v>302</v>
      </c>
    </row>
    <row r="175" spans="1:2" x14ac:dyDescent="0.25">
      <c r="A175" s="12" t="s">
        <v>556</v>
      </c>
      <c r="B175" s="13" t="s">
        <v>150</v>
      </c>
    </row>
    <row r="176" spans="1:2" x14ac:dyDescent="0.25">
      <c r="A176" s="12" t="s">
        <v>557</v>
      </c>
      <c r="B176" s="13" t="s">
        <v>151</v>
      </c>
    </row>
    <row r="177" spans="1:2" x14ac:dyDescent="0.25">
      <c r="A177" s="12" t="s">
        <v>558</v>
      </c>
      <c r="B177" s="13" t="s">
        <v>152</v>
      </c>
    </row>
    <row r="178" spans="1:2" x14ac:dyDescent="0.25">
      <c r="A178" s="12" t="s">
        <v>559</v>
      </c>
      <c r="B178" s="13" t="s">
        <v>303</v>
      </c>
    </row>
    <row r="179" spans="1:2" x14ac:dyDescent="0.25">
      <c r="A179" s="12" t="s">
        <v>560</v>
      </c>
      <c r="B179" s="13" t="s">
        <v>154</v>
      </c>
    </row>
    <row r="180" spans="1:2" x14ac:dyDescent="0.25">
      <c r="A180" s="12" t="s">
        <v>561</v>
      </c>
      <c r="B180" s="13" t="s">
        <v>155</v>
      </c>
    </row>
    <row r="181" spans="1:2" x14ac:dyDescent="0.25">
      <c r="A181" s="12" t="s">
        <v>562</v>
      </c>
      <c r="B181" s="13" t="s">
        <v>304</v>
      </c>
    </row>
    <row r="182" spans="1:2" x14ac:dyDescent="0.25">
      <c r="A182" s="12" t="s">
        <v>563</v>
      </c>
      <c r="B182" s="13" t="s">
        <v>157</v>
      </c>
    </row>
    <row r="183" spans="1:2" x14ac:dyDescent="0.25">
      <c r="A183" s="12" t="s">
        <v>564</v>
      </c>
      <c r="B183" s="13" t="s">
        <v>156</v>
      </c>
    </row>
    <row r="184" spans="1:2" x14ac:dyDescent="0.25">
      <c r="A184" s="12" t="s">
        <v>565</v>
      </c>
      <c r="B184" s="13" t="s">
        <v>159</v>
      </c>
    </row>
    <row r="185" spans="1:2" x14ac:dyDescent="0.25">
      <c r="A185" s="12" t="s">
        <v>566</v>
      </c>
      <c r="B185" s="13" t="s">
        <v>160</v>
      </c>
    </row>
    <row r="186" spans="1:2" x14ac:dyDescent="0.25">
      <c r="A186" s="12" t="s">
        <v>567</v>
      </c>
      <c r="B186" s="13" t="s">
        <v>305</v>
      </c>
    </row>
    <row r="187" spans="1:2" x14ac:dyDescent="0.25">
      <c r="A187" s="12" t="s">
        <v>568</v>
      </c>
      <c r="B187" s="13" t="s">
        <v>162</v>
      </c>
    </row>
    <row r="188" spans="1:2" x14ac:dyDescent="0.25">
      <c r="A188" s="12" t="s">
        <v>569</v>
      </c>
      <c r="B188" s="13" t="s">
        <v>306</v>
      </c>
    </row>
    <row r="189" spans="1:2" x14ac:dyDescent="0.25">
      <c r="A189" s="12" t="s">
        <v>570</v>
      </c>
      <c r="B189" s="13" t="s">
        <v>307</v>
      </c>
    </row>
    <row r="190" spans="1:2" x14ac:dyDescent="0.25">
      <c r="A190" s="12" t="s">
        <v>571</v>
      </c>
      <c r="B190" s="13" t="s">
        <v>165</v>
      </c>
    </row>
    <row r="191" spans="1:2" x14ac:dyDescent="0.25">
      <c r="A191" s="12" t="s">
        <v>572</v>
      </c>
      <c r="B191" s="13" t="s">
        <v>308</v>
      </c>
    </row>
    <row r="192" spans="1:2" x14ac:dyDescent="0.25">
      <c r="A192" s="12" t="s">
        <v>573</v>
      </c>
      <c r="B192" s="13" t="s">
        <v>168</v>
      </c>
    </row>
    <row r="193" spans="1:2" x14ac:dyDescent="0.25">
      <c r="A193" s="12" t="s">
        <v>574</v>
      </c>
      <c r="B193" s="13" t="s">
        <v>309</v>
      </c>
    </row>
    <row r="194" spans="1:2" x14ac:dyDescent="0.25">
      <c r="A194" s="12" t="s">
        <v>575</v>
      </c>
      <c r="B194" s="13" t="s">
        <v>310</v>
      </c>
    </row>
    <row r="195" spans="1:2" x14ac:dyDescent="0.25">
      <c r="A195" s="12" t="s">
        <v>576</v>
      </c>
      <c r="B195" s="13" t="s">
        <v>171</v>
      </c>
    </row>
    <row r="196" spans="1:2" x14ac:dyDescent="0.25">
      <c r="A196" s="12" t="s">
        <v>577</v>
      </c>
      <c r="B196" s="13" t="s">
        <v>172</v>
      </c>
    </row>
    <row r="197" spans="1:2" x14ac:dyDescent="0.25">
      <c r="A197" s="12" t="s">
        <v>578</v>
      </c>
      <c r="B197" s="13" t="s">
        <v>311</v>
      </c>
    </row>
    <row r="198" spans="1:2" x14ac:dyDescent="0.25">
      <c r="A198" s="12" t="s">
        <v>579</v>
      </c>
      <c r="B198" s="13" t="s">
        <v>312</v>
      </c>
    </row>
    <row r="199" spans="1:2" x14ac:dyDescent="0.25">
      <c r="A199" s="12" t="s">
        <v>580</v>
      </c>
      <c r="B199" s="13"/>
    </row>
    <row r="200" spans="1:2" x14ac:dyDescent="0.25">
      <c r="A200" s="12"/>
      <c r="B200" s="21" t="s">
        <v>260</v>
      </c>
    </row>
    <row r="201" spans="1:2" x14ac:dyDescent="0.25">
      <c r="A201" s="12"/>
      <c r="B201" s="16" t="s">
        <v>252</v>
      </c>
    </row>
    <row r="202" spans="1:2" x14ac:dyDescent="0.25">
      <c r="A202" s="12" t="s">
        <v>581</v>
      </c>
      <c r="B202" s="13" t="s">
        <v>313</v>
      </c>
    </row>
    <row r="203" spans="1:2" x14ac:dyDescent="0.25">
      <c r="A203" s="12" t="s">
        <v>582</v>
      </c>
      <c r="B203" s="13" t="s">
        <v>314</v>
      </c>
    </row>
    <row r="204" spans="1:2" x14ac:dyDescent="0.25">
      <c r="A204" s="12" t="s">
        <v>583</v>
      </c>
      <c r="B204" s="13" t="s">
        <v>315</v>
      </c>
    </row>
    <row r="205" spans="1:2" x14ac:dyDescent="0.25">
      <c r="A205" s="12" t="s">
        <v>584</v>
      </c>
      <c r="B205" s="13" t="s">
        <v>178</v>
      </c>
    </row>
    <row r="206" spans="1:2" x14ac:dyDescent="0.25">
      <c r="A206" s="12"/>
      <c r="B206" s="15" t="s">
        <v>260</v>
      </c>
    </row>
    <row r="207" spans="1:2" x14ac:dyDescent="0.25">
      <c r="A207" s="12"/>
      <c r="B207" s="16" t="s">
        <v>256</v>
      </c>
    </row>
    <row r="208" spans="1:2" x14ac:dyDescent="0.25">
      <c r="A208" s="12" t="s">
        <v>585</v>
      </c>
      <c r="B208" s="13" t="s">
        <v>176</v>
      </c>
    </row>
    <row r="209" spans="1:2" x14ac:dyDescent="0.25">
      <c r="A209" s="12" t="s">
        <v>586</v>
      </c>
      <c r="B209" s="13" t="s">
        <v>179</v>
      </c>
    </row>
    <row r="210" spans="1:2" x14ac:dyDescent="0.25">
      <c r="A210" s="12" t="s">
        <v>587</v>
      </c>
      <c r="B210" s="13" t="s">
        <v>180</v>
      </c>
    </row>
    <row r="211" spans="1:2" x14ac:dyDescent="0.25">
      <c r="A211" s="12" t="s">
        <v>588</v>
      </c>
      <c r="B211" s="13" t="s">
        <v>181</v>
      </c>
    </row>
    <row r="212" spans="1:2" x14ac:dyDescent="0.25">
      <c r="A212" s="12" t="s">
        <v>589</v>
      </c>
      <c r="B212" s="13" t="s">
        <v>182</v>
      </c>
    </row>
    <row r="213" spans="1:2" x14ac:dyDescent="0.25">
      <c r="A213" s="12" t="s">
        <v>590</v>
      </c>
      <c r="B213" s="13" t="s">
        <v>183</v>
      </c>
    </row>
    <row r="214" spans="1:2" x14ac:dyDescent="0.25">
      <c r="A214" s="12" t="s">
        <v>591</v>
      </c>
      <c r="B214" s="13" t="s">
        <v>184</v>
      </c>
    </row>
    <row r="215" spans="1:2" x14ac:dyDescent="0.25">
      <c r="A215" s="12" t="s">
        <v>592</v>
      </c>
      <c r="B215" s="13" t="s">
        <v>185</v>
      </c>
    </row>
    <row r="216" spans="1:2" x14ac:dyDescent="0.25">
      <c r="A216" s="12" t="s">
        <v>593</v>
      </c>
      <c r="B216" s="13" t="s">
        <v>186</v>
      </c>
    </row>
    <row r="217" spans="1:2" x14ac:dyDescent="0.25">
      <c r="A217" s="12" t="s">
        <v>594</v>
      </c>
      <c r="B217" s="13" t="s">
        <v>316</v>
      </c>
    </row>
    <row r="218" spans="1:2" x14ac:dyDescent="0.25">
      <c r="A218" s="12" t="s">
        <v>595</v>
      </c>
      <c r="B218" s="13" t="s">
        <v>187</v>
      </c>
    </row>
    <row r="219" spans="1:2" x14ac:dyDescent="0.25">
      <c r="A219" s="12" t="s">
        <v>596</v>
      </c>
      <c r="B219" s="13" t="s">
        <v>317</v>
      </c>
    </row>
    <row r="220" spans="1:2" x14ac:dyDescent="0.25">
      <c r="A220" s="12" t="s">
        <v>597</v>
      </c>
      <c r="B220" s="13" t="s">
        <v>188</v>
      </c>
    </row>
    <row r="221" spans="1:2" x14ac:dyDescent="0.25">
      <c r="A221" s="12" t="s">
        <v>598</v>
      </c>
      <c r="B221" s="13" t="s">
        <v>189</v>
      </c>
    </row>
    <row r="222" spans="1:2" x14ac:dyDescent="0.25">
      <c r="A222" s="12" t="s">
        <v>599</v>
      </c>
      <c r="B222" s="13" t="s">
        <v>190</v>
      </c>
    </row>
    <row r="223" spans="1:2" x14ac:dyDescent="0.25">
      <c r="A223" s="12" t="s">
        <v>600</v>
      </c>
      <c r="B223" s="13" t="s">
        <v>318</v>
      </c>
    </row>
    <row r="224" spans="1:2" x14ac:dyDescent="0.25">
      <c r="A224" s="12" t="s">
        <v>601</v>
      </c>
      <c r="B224" s="13" t="s">
        <v>191</v>
      </c>
    </row>
    <row r="225" spans="1:2" x14ac:dyDescent="0.25">
      <c r="A225" s="12" t="s">
        <v>602</v>
      </c>
      <c r="B225" s="13" t="s">
        <v>319</v>
      </c>
    </row>
    <row r="226" spans="1:2" x14ac:dyDescent="0.25">
      <c r="A226" s="12" t="s">
        <v>603</v>
      </c>
      <c r="B226" s="13" t="s">
        <v>192</v>
      </c>
    </row>
    <row r="227" spans="1:2" x14ac:dyDescent="0.25">
      <c r="A227" s="12" t="s">
        <v>604</v>
      </c>
      <c r="B227" s="13" t="s">
        <v>320</v>
      </c>
    </row>
    <row r="228" spans="1:2" x14ac:dyDescent="0.25">
      <c r="A228" s="12" t="s">
        <v>605</v>
      </c>
      <c r="B228" s="13" t="s">
        <v>321</v>
      </c>
    </row>
    <row r="229" spans="1:2" x14ac:dyDescent="0.25">
      <c r="A229" s="12" t="s">
        <v>606</v>
      </c>
      <c r="B229" s="13" t="s">
        <v>193</v>
      </c>
    </row>
    <row r="230" spans="1:2" x14ac:dyDescent="0.25">
      <c r="A230" s="12" t="s">
        <v>607</v>
      </c>
      <c r="B230" s="13" t="s">
        <v>322</v>
      </c>
    </row>
    <row r="231" spans="1:2" x14ac:dyDescent="0.25">
      <c r="A231" s="12" t="s">
        <v>608</v>
      </c>
      <c r="B231" s="13" t="s">
        <v>323</v>
      </c>
    </row>
    <row r="232" spans="1:2" x14ac:dyDescent="0.25">
      <c r="A232" s="12" t="s">
        <v>609</v>
      </c>
      <c r="B232" s="13" t="s">
        <v>194</v>
      </c>
    </row>
    <row r="233" spans="1:2" x14ac:dyDescent="0.25">
      <c r="A233" s="12" t="s">
        <v>610</v>
      </c>
      <c r="B233" s="13" t="s">
        <v>324</v>
      </c>
    </row>
    <row r="234" spans="1:2" x14ac:dyDescent="0.25">
      <c r="A234" s="12" t="s">
        <v>611</v>
      </c>
      <c r="B234" s="13" t="s">
        <v>325</v>
      </c>
    </row>
    <row r="235" spans="1:2" x14ac:dyDescent="0.25">
      <c r="A235" s="12" t="s">
        <v>612</v>
      </c>
      <c r="B235" s="13" t="s">
        <v>196</v>
      </c>
    </row>
    <row r="236" spans="1:2" x14ac:dyDescent="0.25">
      <c r="A236" s="12" t="s">
        <v>613</v>
      </c>
      <c r="B236" s="13" t="s">
        <v>197</v>
      </c>
    </row>
    <row r="237" spans="1:2" x14ac:dyDescent="0.25">
      <c r="A237" s="12" t="s">
        <v>614</v>
      </c>
      <c r="B237" s="13" t="s">
        <v>198</v>
      </c>
    </row>
    <row r="238" spans="1:2" x14ac:dyDescent="0.25">
      <c r="A238" s="12" t="s">
        <v>615</v>
      </c>
      <c r="B238" s="13" t="s">
        <v>199</v>
      </c>
    </row>
    <row r="239" spans="1:2" x14ac:dyDescent="0.25">
      <c r="A239" s="12" t="s">
        <v>616</v>
      </c>
      <c r="B239" s="13" t="s">
        <v>200</v>
      </c>
    </row>
    <row r="240" spans="1:2" x14ac:dyDescent="0.25">
      <c r="A240" s="12" t="s">
        <v>617</v>
      </c>
      <c r="B240" s="13" t="s">
        <v>326</v>
      </c>
    </row>
    <row r="241" spans="1:2" x14ac:dyDescent="0.25">
      <c r="A241" s="12" t="s">
        <v>618</v>
      </c>
      <c r="B241" s="13" t="s">
        <v>327</v>
      </c>
    </row>
    <row r="242" spans="1:2" x14ac:dyDescent="0.25">
      <c r="A242" s="12" t="s">
        <v>619</v>
      </c>
      <c r="B242" s="13" t="s">
        <v>328</v>
      </c>
    </row>
    <row r="243" spans="1:2" x14ac:dyDescent="0.25">
      <c r="A243" s="12" t="s">
        <v>620</v>
      </c>
      <c r="B243" s="13" t="s">
        <v>202</v>
      </c>
    </row>
    <row r="244" spans="1:2" x14ac:dyDescent="0.25">
      <c r="A244" s="12" t="s">
        <v>621</v>
      </c>
      <c r="B244" s="13" t="s">
        <v>203</v>
      </c>
    </row>
    <row r="245" spans="1:2" x14ac:dyDescent="0.25">
      <c r="A245" s="12" t="s">
        <v>622</v>
      </c>
      <c r="B245" s="13" t="s">
        <v>204</v>
      </c>
    </row>
    <row r="246" spans="1:2" x14ac:dyDescent="0.25">
      <c r="A246" s="12" t="s">
        <v>623</v>
      </c>
      <c r="B246" s="13" t="s">
        <v>329</v>
      </c>
    </row>
    <row r="247" spans="1:2" x14ac:dyDescent="0.25">
      <c r="A247" s="12"/>
      <c r="B247" s="21" t="s">
        <v>260</v>
      </c>
    </row>
    <row r="248" spans="1:2" ht="15.75" x14ac:dyDescent="0.25">
      <c r="A248" s="12"/>
      <c r="B248" s="18" t="s">
        <v>206</v>
      </c>
    </row>
    <row r="249" spans="1:2" ht="15.75" x14ac:dyDescent="0.25">
      <c r="A249" s="11" t="s">
        <v>624</v>
      </c>
      <c r="B249" s="77" t="s">
        <v>207</v>
      </c>
    </row>
    <row r="250" spans="1:2" x14ac:dyDescent="0.25">
      <c r="A250" s="12" t="s">
        <v>625</v>
      </c>
      <c r="B250" s="13" t="s">
        <v>330</v>
      </c>
    </row>
    <row r="251" spans="1:2" x14ac:dyDescent="0.25">
      <c r="A251" s="12" t="s">
        <v>626</v>
      </c>
      <c r="B251" s="13" t="s">
        <v>331</v>
      </c>
    </row>
    <row r="252" spans="1:2" x14ac:dyDescent="0.25">
      <c r="A252" s="12" t="s">
        <v>627</v>
      </c>
      <c r="B252" s="13" t="s">
        <v>221</v>
      </c>
    </row>
    <row r="253" spans="1:2" x14ac:dyDescent="0.25">
      <c r="A253" s="12" t="s">
        <v>628</v>
      </c>
      <c r="B253" s="13" t="s">
        <v>222</v>
      </c>
    </row>
    <row r="254" spans="1:2" x14ac:dyDescent="0.25">
      <c r="A254" s="12" t="s">
        <v>629</v>
      </c>
      <c r="B254" s="13" t="s">
        <v>332</v>
      </c>
    </row>
    <row r="255" spans="1:2" x14ac:dyDescent="0.25">
      <c r="A255" s="12" t="s">
        <v>630</v>
      </c>
      <c r="B255" s="13" t="s">
        <v>333</v>
      </c>
    </row>
    <row r="256" spans="1:2" x14ac:dyDescent="0.25">
      <c r="A256" s="12" t="s">
        <v>631</v>
      </c>
      <c r="B256" s="13" t="s">
        <v>334</v>
      </c>
    </row>
    <row r="257" spans="1:2" x14ac:dyDescent="0.25">
      <c r="A257" s="12" t="s">
        <v>632</v>
      </c>
      <c r="B257" s="13" t="s">
        <v>223</v>
      </c>
    </row>
    <row r="258" spans="1:2" x14ac:dyDescent="0.25">
      <c r="A258" s="12" t="s">
        <v>633</v>
      </c>
      <c r="B258" s="13" t="s">
        <v>224</v>
      </c>
    </row>
    <row r="259" spans="1:2" x14ac:dyDescent="0.25">
      <c r="A259" s="12" t="s">
        <v>634</v>
      </c>
      <c r="B259" s="13" t="s">
        <v>335</v>
      </c>
    </row>
    <row r="260" spans="1:2" x14ac:dyDescent="0.25">
      <c r="A260" s="12" t="s">
        <v>635</v>
      </c>
      <c r="B260" s="13" t="s">
        <v>336</v>
      </c>
    </row>
    <row r="261" spans="1:2" x14ac:dyDescent="0.25">
      <c r="A261" s="12" t="s">
        <v>636</v>
      </c>
      <c r="B261" s="13" t="s">
        <v>226</v>
      </c>
    </row>
    <row r="262" spans="1:2" x14ac:dyDescent="0.25">
      <c r="A262" s="12" t="s">
        <v>637</v>
      </c>
      <c r="B262" s="13" t="s">
        <v>227</v>
      </c>
    </row>
    <row r="263" spans="1:2" x14ac:dyDescent="0.25">
      <c r="A263" s="12" t="s">
        <v>638</v>
      </c>
      <c r="B263" s="13" t="s">
        <v>228</v>
      </c>
    </row>
    <row r="264" spans="1:2" x14ac:dyDescent="0.25">
      <c r="A264" s="12" t="s">
        <v>639</v>
      </c>
      <c r="B264" s="13" t="s">
        <v>229</v>
      </c>
    </row>
    <row r="265" spans="1:2" x14ac:dyDescent="0.25">
      <c r="A265" s="12" t="s">
        <v>640</v>
      </c>
      <c r="B265" s="13" t="s">
        <v>337</v>
      </c>
    </row>
    <row r="266" spans="1:2" x14ac:dyDescent="0.25">
      <c r="A266" s="12" t="s">
        <v>641</v>
      </c>
      <c r="B266" s="13" t="s">
        <v>338</v>
      </c>
    </row>
    <row r="267" spans="1:2" x14ac:dyDescent="0.25">
      <c r="A267" s="12" t="s">
        <v>642</v>
      </c>
      <c r="B267" s="13" t="s">
        <v>215</v>
      </c>
    </row>
    <row r="268" spans="1:2" x14ac:dyDescent="0.25">
      <c r="A268" s="12" t="s">
        <v>643</v>
      </c>
      <c r="B268" s="13" t="s">
        <v>216</v>
      </c>
    </row>
    <row r="269" spans="1:2" x14ac:dyDescent="0.25">
      <c r="A269" s="12" t="s">
        <v>644</v>
      </c>
      <c r="B269" s="13" t="s">
        <v>217</v>
      </c>
    </row>
    <row r="270" spans="1:2" x14ac:dyDescent="0.25">
      <c r="A270" s="12" t="s">
        <v>645</v>
      </c>
      <c r="B270" s="13" t="s">
        <v>218</v>
      </c>
    </row>
    <row r="271" spans="1:2" x14ac:dyDescent="0.25">
      <c r="A271" s="12" t="s">
        <v>646</v>
      </c>
      <c r="B271" s="13"/>
    </row>
    <row r="272" spans="1:2" x14ac:dyDescent="0.25">
      <c r="A272" s="12" t="s">
        <v>647</v>
      </c>
      <c r="B272" s="13" t="s">
        <v>230</v>
      </c>
    </row>
    <row r="273" spans="1:2" x14ac:dyDescent="0.25">
      <c r="A273" s="12" t="s">
        <v>648</v>
      </c>
      <c r="B273" s="13" t="s">
        <v>231</v>
      </c>
    </row>
    <row r="274" spans="1:2" x14ac:dyDescent="0.25">
      <c r="A274" s="12" t="s">
        <v>649</v>
      </c>
      <c r="B274" s="13" t="s">
        <v>232</v>
      </c>
    </row>
    <row r="275" spans="1:2" x14ac:dyDescent="0.25">
      <c r="A275" s="12" t="s">
        <v>650</v>
      </c>
      <c r="B275" s="13"/>
    </row>
    <row r="276" spans="1:2" x14ac:dyDescent="0.25">
      <c r="A276" s="12"/>
      <c r="B276" s="21" t="s">
        <v>260</v>
      </c>
    </row>
    <row r="277" spans="1:2" x14ac:dyDescent="0.25">
      <c r="A277" s="12"/>
      <c r="B277" s="16" t="s">
        <v>252</v>
      </c>
    </row>
    <row r="278" spans="1:2" x14ac:dyDescent="0.25">
      <c r="A278" s="12" t="s">
        <v>651</v>
      </c>
      <c r="B278" s="13" t="s">
        <v>234</v>
      </c>
    </row>
    <row r="279" spans="1:2" x14ac:dyDescent="0.25">
      <c r="A279" s="12" t="s">
        <v>652</v>
      </c>
      <c r="B279" s="13" t="s">
        <v>339</v>
      </c>
    </row>
    <row r="280" spans="1:2" x14ac:dyDescent="0.25">
      <c r="A280" s="12"/>
      <c r="B280" s="21" t="s">
        <v>260</v>
      </c>
    </row>
    <row r="281" spans="1:2" x14ac:dyDescent="0.25">
      <c r="A281" s="12"/>
      <c r="B281" s="16" t="s">
        <v>256</v>
      </c>
    </row>
    <row r="282" spans="1:2" x14ac:dyDescent="0.25">
      <c r="A282" s="12" t="s">
        <v>653</v>
      </c>
      <c r="B282" s="13" t="s">
        <v>340</v>
      </c>
    </row>
    <row r="283" spans="1:2" x14ac:dyDescent="0.25">
      <c r="A283" s="12" t="s">
        <v>654</v>
      </c>
      <c r="B283" s="13" t="s">
        <v>341</v>
      </c>
    </row>
    <row r="284" spans="1:2" x14ac:dyDescent="0.25">
      <c r="A284" s="12" t="s">
        <v>655</v>
      </c>
      <c r="B284" s="13" t="s">
        <v>239</v>
      </c>
    </row>
    <row r="285" spans="1:2" x14ac:dyDescent="0.25">
      <c r="A285" s="12" t="s">
        <v>656</v>
      </c>
      <c r="B285" s="13" t="s">
        <v>342</v>
      </c>
    </row>
    <row r="286" spans="1:2" x14ac:dyDescent="0.25">
      <c r="A286" s="12" t="s">
        <v>657</v>
      </c>
      <c r="B286" s="13" t="s">
        <v>343</v>
      </c>
    </row>
    <row r="287" spans="1:2" x14ac:dyDescent="0.25">
      <c r="A287" s="12" t="s">
        <v>658</v>
      </c>
      <c r="B287" s="13" t="s">
        <v>344</v>
      </c>
    </row>
    <row r="288" spans="1:2" x14ac:dyDescent="0.25">
      <c r="A288" s="12"/>
      <c r="B288" s="21" t="s">
        <v>260</v>
      </c>
    </row>
    <row r="289" spans="1:2" x14ac:dyDescent="0.25">
      <c r="A289" s="12"/>
      <c r="B289" s="16" t="s">
        <v>666</v>
      </c>
    </row>
    <row r="290" spans="1:2" x14ac:dyDescent="0.25">
      <c r="A290" s="12" t="s">
        <v>659</v>
      </c>
      <c r="B290" s="13" t="s">
        <v>243</v>
      </c>
    </row>
    <row r="291" spans="1:2" x14ac:dyDescent="0.25">
      <c r="A291" s="12" t="s">
        <v>660</v>
      </c>
      <c r="B291" s="13" t="s">
        <v>345</v>
      </c>
    </row>
    <row r="292" spans="1:2" x14ac:dyDescent="0.25">
      <c r="A292" s="12" t="s">
        <v>661</v>
      </c>
      <c r="B292" s="13" t="s">
        <v>244</v>
      </c>
    </row>
    <row r="293" spans="1:2" x14ac:dyDescent="0.25">
      <c r="A293" s="12" t="s">
        <v>662</v>
      </c>
      <c r="B293" s="13" t="s">
        <v>346</v>
      </c>
    </row>
    <row r="294" spans="1:2" x14ac:dyDescent="0.25">
      <c r="A294" s="12" t="s">
        <v>663</v>
      </c>
      <c r="B294" s="13" t="s">
        <v>347</v>
      </c>
    </row>
    <row r="295" spans="1:2" x14ac:dyDescent="0.25">
      <c r="A295" s="12"/>
      <c r="B295" s="21" t="s">
        <v>260</v>
      </c>
    </row>
    <row r="296" spans="1:2" ht="15.75" x14ac:dyDescent="0.25">
      <c r="A296" s="22"/>
      <c r="B296" s="23" t="s">
        <v>245</v>
      </c>
    </row>
    <row r="297" spans="1:2" ht="21" customHeight="1" x14ac:dyDescent="0.25">
      <c r="A297" s="12"/>
      <c r="B297" s="78" t="s">
        <v>684</v>
      </c>
    </row>
    <row r="298" spans="1:2" s="81" customFormat="1" ht="14.25" x14ac:dyDescent="0.2">
      <c r="A298" s="79" t="s">
        <v>690</v>
      </c>
      <c r="B298" s="80" t="s">
        <v>677</v>
      </c>
    </row>
    <row r="299" spans="1:2" s="81" customFormat="1" ht="22.5" x14ac:dyDescent="0.2">
      <c r="A299" s="79" t="s">
        <v>691</v>
      </c>
      <c r="B299" s="80" t="s">
        <v>678</v>
      </c>
    </row>
    <row r="300" spans="1:2" s="81" customFormat="1" ht="14.25" x14ac:dyDescent="0.2">
      <c r="A300" s="79" t="s">
        <v>692</v>
      </c>
      <c r="B300" s="80" t="s">
        <v>679</v>
      </c>
    </row>
    <row r="301" spans="1:2" s="81" customFormat="1" ht="14.25" x14ac:dyDescent="0.2">
      <c r="A301" s="79" t="s">
        <v>693</v>
      </c>
      <c r="B301" s="80" t="s">
        <v>680</v>
      </c>
    </row>
    <row r="302" spans="1:2" s="81" customFormat="1" ht="14.25" x14ac:dyDescent="0.2">
      <c r="A302" s="79" t="s">
        <v>694</v>
      </c>
      <c r="B302" s="80" t="s">
        <v>761</v>
      </c>
    </row>
    <row r="303" spans="1:2" s="81" customFormat="1" ht="22.5" x14ac:dyDescent="0.2">
      <c r="A303" s="79" t="s">
        <v>695</v>
      </c>
      <c r="B303" s="80" t="s">
        <v>681</v>
      </c>
    </row>
    <row r="304" spans="1:2" s="81" customFormat="1" ht="14.25" x14ac:dyDescent="0.2">
      <c r="A304" s="79" t="s">
        <v>696</v>
      </c>
      <c r="B304" s="80" t="s">
        <v>760</v>
      </c>
    </row>
    <row r="305" spans="1:2" s="81" customFormat="1" ht="14.25" x14ac:dyDescent="0.2">
      <c r="A305" s="79" t="s">
        <v>697</v>
      </c>
      <c r="B305" s="80" t="s">
        <v>759</v>
      </c>
    </row>
    <row r="306" spans="1:2" s="81" customFormat="1" ht="14.25" x14ac:dyDescent="0.2">
      <c r="A306" s="79" t="s">
        <v>698</v>
      </c>
      <c r="B306" s="80" t="s">
        <v>758</v>
      </c>
    </row>
    <row r="307" spans="1:2" s="81" customFormat="1" ht="14.25" x14ac:dyDescent="0.2">
      <c r="A307" s="79"/>
      <c r="B307" s="82" t="s">
        <v>716</v>
      </c>
    </row>
    <row r="308" spans="1:2" s="44" customFormat="1" ht="12" x14ac:dyDescent="0.2">
      <c r="A308" s="42"/>
      <c r="B308" s="43" t="s">
        <v>260</v>
      </c>
    </row>
    <row r="309" spans="1:2" s="44" customFormat="1" ht="12" x14ac:dyDescent="0.2">
      <c r="A309" s="47"/>
      <c r="B309" s="37" t="s">
        <v>683</v>
      </c>
    </row>
    <row r="310" spans="1:2" s="81" customFormat="1" ht="14.25" x14ac:dyDescent="0.2">
      <c r="A310" s="79" t="s">
        <v>699</v>
      </c>
      <c r="B310" s="80" t="s">
        <v>675</v>
      </c>
    </row>
    <row r="311" spans="1:2" s="81" customFormat="1" ht="14.25" x14ac:dyDescent="0.2">
      <c r="A311" s="79" t="s">
        <v>700</v>
      </c>
      <c r="B311" s="80" t="s">
        <v>676</v>
      </c>
    </row>
    <row r="312" spans="1:2" s="81" customFormat="1" ht="14.25" x14ac:dyDescent="0.2">
      <c r="A312" s="79" t="s">
        <v>701</v>
      </c>
      <c r="B312" s="80" t="s">
        <v>762</v>
      </c>
    </row>
    <row r="313" spans="1:2" s="81" customFormat="1" ht="14.25" x14ac:dyDescent="0.2">
      <c r="A313" s="79" t="s">
        <v>702</v>
      </c>
      <c r="B313" s="80" t="s">
        <v>763</v>
      </c>
    </row>
    <row r="314" spans="1:2" s="44" customFormat="1" ht="12" x14ac:dyDescent="0.2">
      <c r="A314" s="47"/>
      <c r="B314" s="21" t="s">
        <v>260</v>
      </c>
    </row>
    <row r="315" spans="1:2" s="41" customFormat="1" ht="15.75" x14ac:dyDescent="0.2">
      <c r="A315" s="22"/>
      <c r="B315" s="78" t="s">
        <v>688</v>
      </c>
    </row>
    <row r="316" spans="1:2" s="84" customFormat="1" ht="11.25" x14ac:dyDescent="0.2">
      <c r="A316" s="83" t="s">
        <v>703</v>
      </c>
      <c r="B316" s="80" t="s">
        <v>685</v>
      </c>
    </row>
    <row r="317" spans="1:2" s="84" customFormat="1" ht="11.25" x14ac:dyDescent="0.2">
      <c r="A317" s="83" t="s">
        <v>704</v>
      </c>
      <c r="B317" s="80" t="s">
        <v>686</v>
      </c>
    </row>
    <row r="318" spans="1:2" s="84" customFormat="1" ht="11.25" x14ac:dyDescent="0.2">
      <c r="A318" s="83" t="s">
        <v>705</v>
      </c>
      <c r="B318" s="80" t="s">
        <v>765</v>
      </c>
    </row>
    <row r="319" spans="1:2" s="84" customFormat="1" ht="11.25" x14ac:dyDescent="0.2">
      <c r="A319" s="83"/>
      <c r="B319" s="80" t="s">
        <v>717</v>
      </c>
    </row>
    <row r="320" spans="1:2" s="84" customFormat="1" ht="11.25" x14ac:dyDescent="0.2">
      <c r="A320" s="83" t="s">
        <v>706</v>
      </c>
      <c r="B320" s="80" t="s">
        <v>764</v>
      </c>
    </row>
    <row r="321" spans="1:2" s="84" customFormat="1" ht="22.5" x14ac:dyDescent="0.2">
      <c r="A321" s="83" t="s">
        <v>707</v>
      </c>
      <c r="B321" s="80" t="s">
        <v>687</v>
      </c>
    </row>
    <row r="322" spans="1:2" s="84" customFormat="1" ht="11.25" x14ac:dyDescent="0.2">
      <c r="A322" s="83" t="s">
        <v>708</v>
      </c>
      <c r="B322" s="80" t="s">
        <v>757</v>
      </c>
    </row>
    <row r="323" spans="1:2" s="84" customFormat="1" ht="11.25" x14ac:dyDescent="0.2">
      <c r="A323" s="83" t="s">
        <v>709</v>
      </c>
      <c r="B323" s="80" t="s">
        <v>756</v>
      </c>
    </row>
    <row r="324" spans="1:2" s="84" customFormat="1" ht="11.25" x14ac:dyDescent="0.2">
      <c r="A324" s="83" t="s">
        <v>710</v>
      </c>
      <c r="B324" s="80" t="s">
        <v>755</v>
      </c>
    </row>
    <row r="325" spans="1:2" s="46" customFormat="1" ht="11.25" x14ac:dyDescent="0.2">
      <c r="A325" s="48"/>
      <c r="B325" s="40" t="s">
        <v>260</v>
      </c>
    </row>
    <row r="326" spans="1:2" s="46" customFormat="1" ht="11.25" x14ac:dyDescent="0.2">
      <c r="A326" s="48"/>
      <c r="B326" s="39" t="s">
        <v>683</v>
      </c>
    </row>
    <row r="327" spans="1:2" s="84" customFormat="1" ht="11.25" x14ac:dyDescent="0.2">
      <c r="A327" s="83" t="s">
        <v>711</v>
      </c>
      <c r="B327" s="80" t="s">
        <v>766</v>
      </c>
    </row>
    <row r="328" spans="1:2" s="46" customFormat="1" ht="11.25" x14ac:dyDescent="0.2">
      <c r="A328" s="45"/>
      <c r="B328" s="16" t="s">
        <v>260</v>
      </c>
    </row>
    <row r="329" spans="1:2" s="46" customFormat="1" ht="15.75" x14ac:dyDescent="0.2">
      <c r="A329" s="45"/>
      <c r="B329" s="18" t="s">
        <v>689</v>
      </c>
    </row>
  </sheetData>
  <mergeCells count="4">
    <mergeCell ref="A1:B1"/>
    <mergeCell ref="A2:B2"/>
    <mergeCell ref="A4:A5"/>
    <mergeCell ref="B4:B5"/>
  </mergeCells>
  <pageMargins left="0.7" right="0.7" top="0.75" bottom="0.75" header="0.3" footer="0.3"/>
  <pageSetup paperSize="9" scale="84" orientation="portrait" r:id="rId1"/>
  <rowBreaks count="1" manualBreakCount="1">
    <brk id="23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view="pageBreakPreview" topLeftCell="A186" zoomScale="160" zoomScaleNormal="100" zoomScaleSheetLayoutView="160" workbookViewId="0">
      <selection activeCell="B197" sqref="B197"/>
    </sheetView>
  </sheetViews>
  <sheetFormatPr defaultRowHeight="15" x14ac:dyDescent="0.25"/>
  <cols>
    <col min="1" max="1" width="4.85546875" style="4" customWidth="1"/>
    <col min="2" max="2" width="45.85546875" customWidth="1"/>
    <col min="5" max="5" width="10.85546875" customWidth="1"/>
    <col min="6" max="6" width="11.42578125" customWidth="1"/>
  </cols>
  <sheetData>
    <row r="1" spans="1:6" ht="15.75" x14ac:dyDescent="0.25">
      <c r="A1" s="109" t="s">
        <v>348</v>
      </c>
      <c r="B1" s="109"/>
      <c r="C1" s="109"/>
      <c r="D1" s="109"/>
      <c r="E1" s="109"/>
    </row>
    <row r="2" spans="1:6" x14ac:dyDescent="0.25">
      <c r="A2" s="1"/>
      <c r="B2" s="2" t="s">
        <v>349</v>
      </c>
      <c r="C2" s="2"/>
      <c r="D2" s="2"/>
      <c r="E2" s="2"/>
    </row>
    <row r="3" spans="1:6" ht="19.5" customHeight="1" x14ac:dyDescent="0.25">
      <c r="A3" s="105" t="s">
        <v>417</v>
      </c>
      <c r="B3" s="8"/>
      <c r="C3" s="9" t="s">
        <v>2</v>
      </c>
      <c r="D3" s="9" t="s">
        <v>3</v>
      </c>
      <c r="E3" s="9" t="s">
        <v>4</v>
      </c>
      <c r="F3" s="107" t="s">
        <v>672</v>
      </c>
    </row>
    <row r="4" spans="1:6" x14ac:dyDescent="0.25">
      <c r="A4" s="105"/>
      <c r="B4" s="9" t="s">
        <v>5</v>
      </c>
      <c r="C4" s="9" t="s">
        <v>6</v>
      </c>
      <c r="D4" s="9" t="s">
        <v>7</v>
      </c>
      <c r="E4" s="9" t="s">
        <v>8</v>
      </c>
      <c r="F4" s="108"/>
    </row>
    <row r="5" spans="1:6" x14ac:dyDescent="0.25">
      <c r="A5" s="30">
        <v>1</v>
      </c>
      <c r="B5" s="13" t="s">
        <v>350</v>
      </c>
      <c r="C5" s="13">
        <v>1</v>
      </c>
      <c r="D5" s="13">
        <v>200</v>
      </c>
      <c r="E5" s="13">
        <v>170</v>
      </c>
      <c r="F5" s="33"/>
    </row>
    <row r="6" spans="1:6" x14ac:dyDescent="0.25">
      <c r="A6" s="30">
        <v>2</v>
      </c>
      <c r="B6" s="13" t="s">
        <v>351</v>
      </c>
      <c r="C6" s="13">
        <v>1</v>
      </c>
      <c r="D6" s="13">
        <v>100</v>
      </c>
      <c r="E6" s="13">
        <v>104</v>
      </c>
      <c r="F6" s="33"/>
    </row>
    <row r="7" spans="1:6" x14ac:dyDescent="0.25">
      <c r="A7" s="30">
        <v>3</v>
      </c>
      <c r="B7" s="13" t="s">
        <v>352</v>
      </c>
      <c r="C7" s="13">
        <v>1</v>
      </c>
      <c r="D7" s="13">
        <v>100</v>
      </c>
      <c r="E7" s="13">
        <v>30</v>
      </c>
      <c r="F7" s="33"/>
    </row>
    <row r="8" spans="1:6" x14ac:dyDescent="0.25">
      <c r="A8" s="30">
        <v>4</v>
      </c>
      <c r="B8" s="13" t="s">
        <v>353</v>
      </c>
      <c r="C8" s="13">
        <v>1</v>
      </c>
      <c r="D8" s="13">
        <v>100</v>
      </c>
      <c r="E8" s="13">
        <v>32</v>
      </c>
      <c r="F8" s="33"/>
    </row>
    <row r="9" spans="1:6" x14ac:dyDescent="0.25">
      <c r="A9" s="30">
        <v>5</v>
      </c>
      <c r="B9" s="13" t="s">
        <v>354</v>
      </c>
      <c r="C9" s="13">
        <v>1</v>
      </c>
      <c r="D9" s="13">
        <v>100</v>
      </c>
      <c r="E9" s="13">
        <v>78</v>
      </c>
      <c r="F9" s="33"/>
    </row>
    <row r="10" spans="1:6" x14ac:dyDescent="0.25">
      <c r="A10" s="30">
        <v>6</v>
      </c>
      <c r="B10" s="13" t="s">
        <v>355</v>
      </c>
      <c r="C10" s="13">
        <v>1</v>
      </c>
      <c r="D10" s="13">
        <v>100</v>
      </c>
      <c r="E10" s="13">
        <v>78</v>
      </c>
      <c r="F10" s="33"/>
    </row>
    <row r="11" spans="1:6" x14ac:dyDescent="0.25">
      <c r="A11" s="30">
        <v>7</v>
      </c>
      <c r="B11" s="13" t="s">
        <v>356</v>
      </c>
      <c r="C11" s="13">
        <v>1</v>
      </c>
      <c r="D11" s="13">
        <v>100</v>
      </c>
      <c r="E11" s="13">
        <v>109</v>
      </c>
      <c r="F11" s="33"/>
    </row>
    <row r="12" spans="1:6" x14ac:dyDescent="0.25">
      <c r="A12" s="30">
        <v>8</v>
      </c>
      <c r="B12" s="13" t="s">
        <v>357</v>
      </c>
      <c r="C12" s="13">
        <v>1</v>
      </c>
      <c r="D12" s="13">
        <v>200</v>
      </c>
      <c r="E12" s="13">
        <v>293</v>
      </c>
      <c r="F12" s="33"/>
    </row>
    <row r="13" spans="1:6" x14ac:dyDescent="0.25">
      <c r="A13" s="30">
        <v>9</v>
      </c>
      <c r="B13" s="13" t="s">
        <v>358</v>
      </c>
      <c r="C13" s="13">
        <v>1</v>
      </c>
      <c r="D13" s="13">
        <v>100</v>
      </c>
      <c r="E13" s="13">
        <v>57</v>
      </c>
      <c r="F13" s="33"/>
    </row>
    <row r="14" spans="1:6" x14ac:dyDescent="0.25">
      <c r="A14" s="30">
        <v>10</v>
      </c>
      <c r="B14" s="13" t="s">
        <v>359</v>
      </c>
      <c r="C14" s="13">
        <v>1</v>
      </c>
      <c r="D14" s="13">
        <v>100</v>
      </c>
      <c r="E14" s="13">
        <v>87</v>
      </c>
      <c r="F14" s="33"/>
    </row>
    <row r="15" spans="1:6" x14ac:dyDescent="0.25">
      <c r="A15" s="30">
        <v>11</v>
      </c>
      <c r="B15" s="13" t="s">
        <v>360</v>
      </c>
      <c r="C15" s="13">
        <v>1</v>
      </c>
      <c r="D15" s="13">
        <v>100</v>
      </c>
      <c r="E15" s="13">
        <v>48</v>
      </c>
      <c r="F15" s="33"/>
    </row>
    <row r="16" spans="1:6" x14ac:dyDescent="0.25">
      <c r="A16" s="30">
        <v>12</v>
      </c>
      <c r="B16" s="13" t="s">
        <v>361</v>
      </c>
      <c r="C16" s="13">
        <v>1</v>
      </c>
      <c r="D16" s="13">
        <v>100</v>
      </c>
      <c r="E16" s="13">
        <v>16</v>
      </c>
      <c r="F16" s="33"/>
    </row>
    <row r="17" spans="1:6" x14ac:dyDescent="0.25">
      <c r="A17" s="30">
        <v>13</v>
      </c>
      <c r="B17" s="13" t="s">
        <v>362</v>
      </c>
      <c r="C17" s="13">
        <v>1</v>
      </c>
      <c r="D17" s="13">
        <v>200</v>
      </c>
      <c r="E17" s="13">
        <v>268</v>
      </c>
      <c r="F17" s="33"/>
    </row>
    <row r="18" spans="1:6" x14ac:dyDescent="0.25">
      <c r="A18" s="30">
        <v>14</v>
      </c>
      <c r="B18" s="13" t="s">
        <v>363</v>
      </c>
      <c r="C18" s="13">
        <v>1</v>
      </c>
      <c r="D18" s="13">
        <v>100</v>
      </c>
      <c r="E18" s="13">
        <v>62</v>
      </c>
      <c r="F18" s="33"/>
    </row>
    <row r="19" spans="1:6" x14ac:dyDescent="0.25">
      <c r="A19" s="30">
        <v>15</v>
      </c>
      <c r="B19" s="13" t="s">
        <v>364</v>
      </c>
      <c r="C19" s="13">
        <v>1</v>
      </c>
      <c r="D19" s="13">
        <v>100</v>
      </c>
      <c r="E19" s="13">
        <v>60</v>
      </c>
      <c r="F19" s="33"/>
    </row>
    <row r="20" spans="1:6" x14ac:dyDescent="0.25">
      <c r="A20" s="30">
        <v>16</v>
      </c>
      <c r="B20" s="13" t="s">
        <v>365</v>
      </c>
      <c r="C20" s="13">
        <v>1</v>
      </c>
      <c r="D20" s="13">
        <v>100</v>
      </c>
      <c r="E20" s="13">
        <v>66</v>
      </c>
      <c r="F20" s="33"/>
    </row>
    <row r="21" spans="1:6" x14ac:dyDescent="0.25">
      <c r="A21" s="30">
        <v>17</v>
      </c>
      <c r="B21" s="13" t="s">
        <v>366</v>
      </c>
      <c r="C21" s="13">
        <v>1</v>
      </c>
      <c r="D21" s="13">
        <v>200</v>
      </c>
      <c r="E21" s="13">
        <v>121</v>
      </c>
      <c r="F21" s="33"/>
    </row>
    <row r="22" spans="1:6" x14ac:dyDescent="0.25">
      <c r="A22" s="30">
        <v>18</v>
      </c>
      <c r="B22" s="13" t="s">
        <v>367</v>
      </c>
      <c r="C22" s="13">
        <v>1</v>
      </c>
      <c r="D22" s="13">
        <v>100</v>
      </c>
      <c r="E22" s="13">
        <v>55</v>
      </c>
      <c r="F22" s="33"/>
    </row>
    <row r="23" spans="1:6" x14ac:dyDescent="0.25">
      <c r="A23" s="30">
        <v>19</v>
      </c>
      <c r="B23" s="13" t="s">
        <v>368</v>
      </c>
      <c r="C23" s="13">
        <v>1</v>
      </c>
      <c r="D23" s="13">
        <v>100</v>
      </c>
      <c r="E23" s="13">
        <v>108</v>
      </c>
      <c r="F23" s="33"/>
    </row>
    <row r="24" spans="1:6" x14ac:dyDescent="0.25">
      <c r="A24" s="30">
        <v>20</v>
      </c>
      <c r="B24" s="13" t="s">
        <v>369</v>
      </c>
      <c r="C24" s="13">
        <v>1</v>
      </c>
      <c r="D24" s="13">
        <v>100</v>
      </c>
      <c r="E24" s="13">
        <v>110</v>
      </c>
      <c r="F24" s="33"/>
    </row>
    <row r="25" spans="1:6" x14ac:dyDescent="0.25">
      <c r="A25" s="30">
        <v>21</v>
      </c>
      <c r="B25" s="13" t="s">
        <v>370</v>
      </c>
      <c r="C25" s="13">
        <v>1</v>
      </c>
      <c r="D25" s="13">
        <v>200</v>
      </c>
      <c r="E25" s="13">
        <v>165</v>
      </c>
      <c r="F25" s="33"/>
    </row>
    <row r="26" spans="1:6" x14ac:dyDescent="0.25">
      <c r="A26" s="30">
        <v>22</v>
      </c>
      <c r="B26" s="13" t="s">
        <v>371</v>
      </c>
      <c r="C26" s="13">
        <v>1</v>
      </c>
      <c r="D26" s="13">
        <v>200</v>
      </c>
      <c r="E26" s="13">
        <v>212</v>
      </c>
      <c r="F26" s="33"/>
    </row>
    <row r="27" spans="1:6" x14ac:dyDescent="0.25">
      <c r="A27" s="30">
        <v>23</v>
      </c>
      <c r="B27" s="13" t="s">
        <v>372</v>
      </c>
      <c r="C27" s="13">
        <v>1</v>
      </c>
      <c r="D27" s="13">
        <v>200</v>
      </c>
      <c r="E27" s="13">
        <v>141</v>
      </c>
      <c r="F27" s="33"/>
    </row>
    <row r="28" spans="1:6" x14ac:dyDescent="0.25">
      <c r="A28" s="30">
        <v>24</v>
      </c>
      <c r="B28" s="13" t="s">
        <v>373</v>
      </c>
      <c r="C28" s="13">
        <v>1</v>
      </c>
      <c r="D28" s="13">
        <v>100</v>
      </c>
      <c r="E28" s="13">
        <v>21</v>
      </c>
      <c r="F28" s="33"/>
    </row>
    <row r="29" spans="1:6" x14ac:dyDescent="0.25">
      <c r="A29" s="30">
        <v>25</v>
      </c>
      <c r="B29" s="13" t="s">
        <v>374</v>
      </c>
      <c r="C29" s="13">
        <v>1</v>
      </c>
      <c r="D29" s="13">
        <v>150</v>
      </c>
      <c r="E29" s="13">
        <v>171</v>
      </c>
      <c r="F29" s="33"/>
    </row>
    <row r="30" spans="1:6" x14ac:dyDescent="0.25">
      <c r="A30" s="30">
        <v>26</v>
      </c>
      <c r="B30" s="13" t="s">
        <v>375</v>
      </c>
      <c r="C30" s="13">
        <v>1</v>
      </c>
      <c r="D30" s="13">
        <v>150</v>
      </c>
      <c r="E30" s="13">
        <v>279</v>
      </c>
      <c r="F30" s="33"/>
    </row>
    <row r="31" spans="1:6" x14ac:dyDescent="0.25">
      <c r="A31" s="30">
        <v>27</v>
      </c>
      <c r="B31" s="13" t="s">
        <v>376</v>
      </c>
      <c r="C31" s="13">
        <v>1</v>
      </c>
      <c r="D31" s="13">
        <v>150</v>
      </c>
      <c r="E31" s="13">
        <v>42</v>
      </c>
      <c r="F31" s="33"/>
    </row>
    <row r="32" spans="1:6" x14ac:dyDescent="0.25">
      <c r="A32" s="30">
        <v>28</v>
      </c>
      <c r="B32" s="13" t="s">
        <v>377</v>
      </c>
      <c r="C32" s="13">
        <v>1</v>
      </c>
      <c r="D32" s="13">
        <v>200</v>
      </c>
      <c r="E32" s="13">
        <v>152</v>
      </c>
      <c r="F32" s="33"/>
    </row>
    <row r="33" spans="1:6" x14ac:dyDescent="0.25">
      <c r="A33" s="30">
        <v>29</v>
      </c>
      <c r="B33" s="13" t="s">
        <v>378</v>
      </c>
      <c r="C33" s="13">
        <v>1</v>
      </c>
      <c r="D33" s="13">
        <v>200</v>
      </c>
      <c r="E33" s="13">
        <v>105</v>
      </c>
      <c r="F33" s="33"/>
    </row>
    <row r="34" spans="1:6" x14ac:dyDescent="0.25">
      <c r="A34" s="30">
        <v>30</v>
      </c>
      <c r="B34" s="13" t="s">
        <v>379</v>
      </c>
      <c r="C34" s="13">
        <v>1</v>
      </c>
      <c r="D34" s="13">
        <v>100</v>
      </c>
      <c r="E34" s="13">
        <v>220</v>
      </c>
      <c r="F34" s="33"/>
    </row>
    <row r="35" spans="1:6" x14ac:dyDescent="0.25">
      <c r="A35" s="30">
        <v>31</v>
      </c>
      <c r="B35" s="13" t="s">
        <v>380</v>
      </c>
      <c r="C35" s="13">
        <v>1</v>
      </c>
      <c r="D35" s="13">
        <v>150</v>
      </c>
      <c r="E35" s="13">
        <v>270</v>
      </c>
      <c r="F35" s="33"/>
    </row>
    <row r="36" spans="1:6" x14ac:dyDescent="0.25">
      <c r="A36" s="30">
        <v>32</v>
      </c>
      <c r="B36" s="13" t="s">
        <v>381</v>
      </c>
      <c r="C36" s="13">
        <v>1</v>
      </c>
      <c r="D36" s="13">
        <v>100</v>
      </c>
      <c r="E36" s="13">
        <v>52</v>
      </c>
      <c r="F36" s="33"/>
    </row>
    <row r="37" spans="1:6" x14ac:dyDescent="0.25">
      <c r="A37" s="30">
        <v>33</v>
      </c>
      <c r="B37" s="13" t="s">
        <v>382</v>
      </c>
      <c r="C37" s="13">
        <v>1</v>
      </c>
      <c r="D37" s="13">
        <v>150</v>
      </c>
      <c r="E37" s="13">
        <v>141</v>
      </c>
      <c r="F37" s="33"/>
    </row>
    <row r="38" spans="1:6" x14ac:dyDescent="0.25">
      <c r="A38" s="30">
        <v>34</v>
      </c>
      <c r="B38" s="13" t="s">
        <v>383</v>
      </c>
      <c r="C38" s="13">
        <v>1</v>
      </c>
      <c r="D38" s="13">
        <v>100</v>
      </c>
      <c r="E38" s="13">
        <v>50</v>
      </c>
      <c r="F38" s="33"/>
    </row>
    <row r="39" spans="1:6" x14ac:dyDescent="0.25">
      <c r="A39" s="30">
        <v>35</v>
      </c>
      <c r="B39" s="13" t="s">
        <v>384</v>
      </c>
      <c r="C39" s="13">
        <v>1</v>
      </c>
      <c r="D39" s="13">
        <v>100</v>
      </c>
      <c r="E39" s="13">
        <v>30</v>
      </c>
      <c r="F39" s="33"/>
    </row>
    <row r="40" spans="1:6" x14ac:dyDescent="0.25">
      <c r="A40" s="30">
        <v>36</v>
      </c>
      <c r="B40" s="13" t="s">
        <v>385</v>
      </c>
      <c r="C40" s="13">
        <v>1</v>
      </c>
      <c r="D40" s="13">
        <v>200</v>
      </c>
      <c r="E40" s="13">
        <v>63</v>
      </c>
      <c r="F40" s="33"/>
    </row>
    <row r="41" spans="1:6" x14ac:dyDescent="0.25">
      <c r="A41" s="30">
        <v>37</v>
      </c>
      <c r="B41" s="13" t="s">
        <v>386</v>
      </c>
      <c r="C41" s="13">
        <v>1</v>
      </c>
      <c r="D41" s="13">
        <v>100</v>
      </c>
      <c r="E41" s="13">
        <v>116</v>
      </c>
      <c r="F41" s="33"/>
    </row>
    <row r="42" spans="1:6" x14ac:dyDescent="0.25">
      <c r="A42" s="30">
        <v>38</v>
      </c>
      <c r="B42" s="13" t="s">
        <v>387</v>
      </c>
      <c r="C42" s="13">
        <v>1</v>
      </c>
      <c r="D42" s="13">
        <v>10</v>
      </c>
      <c r="E42" s="13">
        <v>66</v>
      </c>
      <c r="F42" s="33"/>
    </row>
    <row r="43" spans="1:6" x14ac:dyDescent="0.25">
      <c r="A43" s="30">
        <v>39</v>
      </c>
      <c r="B43" s="13" t="s">
        <v>388</v>
      </c>
      <c r="C43" s="13">
        <v>1</v>
      </c>
      <c r="D43" s="13">
        <v>200</v>
      </c>
      <c r="E43" s="13">
        <v>77</v>
      </c>
      <c r="F43" s="33"/>
    </row>
    <row r="44" spans="1:6" x14ac:dyDescent="0.25">
      <c r="A44" s="30">
        <v>40</v>
      </c>
      <c r="B44" s="13" t="s">
        <v>389</v>
      </c>
      <c r="C44" s="13">
        <v>1</v>
      </c>
      <c r="D44" s="13">
        <v>100</v>
      </c>
      <c r="E44" s="13">
        <v>37</v>
      </c>
      <c r="F44" s="33"/>
    </row>
    <row r="45" spans="1:6" x14ac:dyDescent="0.25">
      <c r="A45" s="30">
        <v>41</v>
      </c>
      <c r="B45" s="13" t="s">
        <v>390</v>
      </c>
      <c r="C45" s="13">
        <v>1</v>
      </c>
      <c r="D45" s="13">
        <v>100</v>
      </c>
      <c r="E45" s="13">
        <v>14</v>
      </c>
      <c r="F45" s="33"/>
    </row>
    <row r="46" spans="1:6" x14ac:dyDescent="0.25">
      <c r="A46" s="30">
        <v>42</v>
      </c>
      <c r="B46" s="13" t="s">
        <v>391</v>
      </c>
      <c r="C46" s="13">
        <v>1</v>
      </c>
      <c r="D46" s="13">
        <v>100</v>
      </c>
      <c r="E46" s="13">
        <v>15</v>
      </c>
      <c r="F46" s="33"/>
    </row>
    <row r="47" spans="1:6" x14ac:dyDescent="0.25">
      <c r="A47" s="30">
        <v>43</v>
      </c>
      <c r="B47" s="13" t="s">
        <v>392</v>
      </c>
      <c r="C47" s="13">
        <v>1</v>
      </c>
      <c r="D47" s="13">
        <v>100</v>
      </c>
      <c r="E47" s="13">
        <v>122</v>
      </c>
      <c r="F47" s="33"/>
    </row>
    <row r="48" spans="1:6" x14ac:dyDescent="0.25">
      <c r="A48" s="30">
        <v>44</v>
      </c>
      <c r="B48" s="13" t="s">
        <v>393</v>
      </c>
      <c r="C48" s="13">
        <v>1</v>
      </c>
      <c r="D48" s="13">
        <v>200</v>
      </c>
      <c r="E48" s="13">
        <v>233</v>
      </c>
      <c r="F48" s="33"/>
    </row>
    <row r="49" spans="1:6" x14ac:dyDescent="0.25">
      <c r="A49" s="30">
        <v>45</v>
      </c>
      <c r="B49" s="13" t="s">
        <v>394</v>
      </c>
      <c r="C49" s="13">
        <v>1</v>
      </c>
      <c r="D49" s="13">
        <v>100</v>
      </c>
      <c r="E49" s="13">
        <v>23</v>
      </c>
      <c r="F49" s="33"/>
    </row>
    <row r="50" spans="1:6" x14ac:dyDescent="0.25">
      <c r="A50" s="30">
        <v>46</v>
      </c>
      <c r="B50" s="13" t="s">
        <v>395</v>
      </c>
      <c r="C50" s="13">
        <v>1</v>
      </c>
      <c r="D50" s="13">
        <v>200</v>
      </c>
      <c r="E50" s="13">
        <v>498</v>
      </c>
      <c r="F50" s="33"/>
    </row>
    <row r="51" spans="1:6" x14ac:dyDescent="0.25">
      <c r="A51" s="30">
        <v>47</v>
      </c>
      <c r="B51" s="13" t="s">
        <v>396</v>
      </c>
      <c r="C51" s="13">
        <v>1</v>
      </c>
      <c r="D51" s="13">
        <v>100</v>
      </c>
      <c r="E51" s="14">
        <v>69</v>
      </c>
      <c r="F51" s="33"/>
    </row>
    <row r="52" spans="1:6" x14ac:dyDescent="0.25">
      <c r="A52" s="30">
        <v>48</v>
      </c>
      <c r="B52" s="14" t="s">
        <v>397</v>
      </c>
      <c r="C52" s="13">
        <v>1</v>
      </c>
      <c r="D52" s="13">
        <v>100</v>
      </c>
      <c r="E52" s="14"/>
      <c r="F52" s="33"/>
    </row>
    <row r="53" spans="1:6" x14ac:dyDescent="0.25">
      <c r="A53" s="30">
        <v>49</v>
      </c>
      <c r="B53" s="14" t="s">
        <v>398</v>
      </c>
      <c r="C53" s="13">
        <v>1</v>
      </c>
      <c r="D53" s="13">
        <v>100</v>
      </c>
      <c r="E53" s="14">
        <v>35</v>
      </c>
      <c r="F53" s="33"/>
    </row>
    <row r="54" spans="1:6" x14ac:dyDescent="0.25">
      <c r="A54" s="30">
        <v>50</v>
      </c>
      <c r="B54" s="14" t="s">
        <v>399</v>
      </c>
      <c r="C54" s="13">
        <v>1</v>
      </c>
      <c r="D54" s="13">
        <v>100</v>
      </c>
      <c r="E54" s="14"/>
      <c r="F54" s="33"/>
    </row>
    <row r="55" spans="1:6" x14ac:dyDescent="0.25">
      <c r="A55" s="30">
        <v>51</v>
      </c>
      <c r="B55" s="14" t="s">
        <v>400</v>
      </c>
      <c r="C55" s="13">
        <v>1</v>
      </c>
      <c r="D55" s="13">
        <v>100</v>
      </c>
      <c r="E55" s="14"/>
      <c r="F55" s="33"/>
    </row>
    <row r="56" spans="1:6" x14ac:dyDescent="0.25">
      <c r="A56" s="30">
        <v>52</v>
      </c>
      <c r="B56" s="13" t="s">
        <v>401</v>
      </c>
      <c r="C56" s="13">
        <v>1</v>
      </c>
      <c r="D56" s="13">
        <v>100</v>
      </c>
      <c r="E56" s="14">
        <v>49</v>
      </c>
      <c r="F56" s="33"/>
    </row>
    <row r="57" spans="1:6" x14ac:dyDescent="0.25">
      <c r="A57" s="30">
        <v>53</v>
      </c>
      <c r="B57" s="13" t="s">
        <v>402</v>
      </c>
      <c r="C57" s="13">
        <v>1</v>
      </c>
      <c r="D57" s="13">
        <v>100</v>
      </c>
      <c r="E57" s="14">
        <v>57</v>
      </c>
      <c r="F57" s="33"/>
    </row>
    <row r="58" spans="1:6" x14ac:dyDescent="0.25">
      <c r="A58" s="30">
        <v>54</v>
      </c>
      <c r="B58" s="13" t="s">
        <v>403</v>
      </c>
      <c r="C58" s="13">
        <v>1</v>
      </c>
      <c r="D58" s="13">
        <v>100</v>
      </c>
      <c r="E58" s="14">
        <v>45</v>
      </c>
      <c r="F58" s="33"/>
    </row>
    <row r="59" spans="1:6" x14ac:dyDescent="0.25">
      <c r="A59" s="30">
        <v>55</v>
      </c>
      <c r="B59" s="13" t="s">
        <v>404</v>
      </c>
      <c r="C59" s="13">
        <v>1</v>
      </c>
      <c r="D59" s="13">
        <v>100</v>
      </c>
      <c r="E59" s="14">
        <v>83</v>
      </c>
      <c r="F59" s="33"/>
    </row>
    <row r="60" spans="1:6" x14ac:dyDescent="0.25">
      <c r="A60" s="30">
        <v>56</v>
      </c>
      <c r="B60" s="13" t="s">
        <v>405</v>
      </c>
      <c r="C60" s="13">
        <v>1</v>
      </c>
      <c r="D60" s="13">
        <v>100</v>
      </c>
      <c r="E60" s="14">
        <v>29</v>
      </c>
      <c r="F60" s="33"/>
    </row>
    <row r="61" spans="1:6" x14ac:dyDescent="0.25">
      <c r="A61" s="30">
        <v>57</v>
      </c>
      <c r="B61" s="13" t="s">
        <v>406</v>
      </c>
      <c r="C61" s="13">
        <v>1</v>
      </c>
      <c r="D61" s="13">
        <v>100</v>
      </c>
      <c r="E61" s="14">
        <v>57</v>
      </c>
      <c r="F61" s="33"/>
    </row>
    <row r="62" spans="1:6" x14ac:dyDescent="0.25">
      <c r="A62" s="32">
        <v>58</v>
      </c>
      <c r="B62" s="14" t="s">
        <v>407</v>
      </c>
      <c r="C62" s="14">
        <v>1</v>
      </c>
      <c r="D62" s="14">
        <v>300</v>
      </c>
      <c r="E62" s="14">
        <v>248</v>
      </c>
      <c r="F62" s="33"/>
    </row>
    <row r="63" spans="1:6" x14ac:dyDescent="0.25">
      <c r="A63" s="30">
        <v>59</v>
      </c>
      <c r="B63" s="13" t="s">
        <v>408</v>
      </c>
      <c r="C63" s="13">
        <v>1</v>
      </c>
      <c r="D63" s="13">
        <v>100</v>
      </c>
      <c r="E63" s="14">
        <v>59</v>
      </c>
      <c r="F63" s="33"/>
    </row>
    <row r="64" spans="1:6" x14ac:dyDescent="0.25">
      <c r="A64" s="30">
        <v>60</v>
      </c>
      <c r="B64" s="24" t="s">
        <v>11</v>
      </c>
      <c r="C64" s="24">
        <v>1</v>
      </c>
      <c r="D64" s="24">
        <v>100</v>
      </c>
      <c r="E64" s="14">
        <v>8</v>
      </c>
      <c r="F64" s="33"/>
    </row>
    <row r="65" spans="1:6" x14ac:dyDescent="0.25">
      <c r="A65" s="30">
        <v>61</v>
      </c>
      <c r="B65" s="24" t="s">
        <v>12</v>
      </c>
      <c r="C65" s="24">
        <v>2</v>
      </c>
      <c r="D65" s="24">
        <v>100</v>
      </c>
      <c r="E65" s="14">
        <v>10</v>
      </c>
      <c r="F65" s="33"/>
    </row>
    <row r="66" spans="1:6" x14ac:dyDescent="0.25">
      <c r="A66" s="30">
        <v>62</v>
      </c>
      <c r="B66" s="24" t="s">
        <v>14</v>
      </c>
      <c r="C66" s="24">
        <v>1</v>
      </c>
      <c r="D66" s="24">
        <v>100</v>
      </c>
      <c r="E66" s="14">
        <v>5</v>
      </c>
      <c r="F66" s="33"/>
    </row>
    <row r="67" spans="1:6" x14ac:dyDescent="0.25">
      <c r="A67" s="30">
        <v>63</v>
      </c>
      <c r="B67" s="24" t="s">
        <v>15</v>
      </c>
      <c r="C67" s="24">
        <v>1</v>
      </c>
      <c r="D67" s="24">
        <v>100</v>
      </c>
      <c r="E67" s="14">
        <v>5</v>
      </c>
      <c r="F67" s="33"/>
    </row>
    <row r="68" spans="1:6" x14ac:dyDescent="0.25">
      <c r="A68" s="30">
        <v>64</v>
      </c>
      <c r="B68" s="24" t="s">
        <v>17</v>
      </c>
      <c r="C68" s="24">
        <v>1</v>
      </c>
      <c r="D68" s="24">
        <v>100</v>
      </c>
      <c r="E68" s="14">
        <v>5</v>
      </c>
      <c r="F68" s="33"/>
    </row>
    <row r="69" spans="1:6" x14ac:dyDescent="0.25">
      <c r="A69" s="30">
        <v>65</v>
      </c>
      <c r="B69" s="24" t="s">
        <v>19</v>
      </c>
      <c r="C69" s="24">
        <v>1</v>
      </c>
      <c r="D69" s="24">
        <v>100</v>
      </c>
      <c r="E69" s="14">
        <v>36</v>
      </c>
      <c r="F69" s="33"/>
    </row>
    <row r="70" spans="1:6" x14ac:dyDescent="0.25">
      <c r="A70" s="30">
        <v>66</v>
      </c>
      <c r="B70" s="24" t="s">
        <v>20</v>
      </c>
      <c r="C70" s="24">
        <v>1</v>
      </c>
      <c r="D70" s="24">
        <v>100</v>
      </c>
      <c r="E70" s="14">
        <v>30</v>
      </c>
      <c r="F70" s="33"/>
    </row>
    <row r="71" spans="1:6" x14ac:dyDescent="0.25">
      <c r="A71" s="30">
        <v>67</v>
      </c>
      <c r="B71" s="24" t="s">
        <v>23</v>
      </c>
      <c r="C71" s="24">
        <v>1</v>
      </c>
      <c r="D71" s="24">
        <v>100</v>
      </c>
      <c r="E71" s="14">
        <v>62</v>
      </c>
      <c r="F71" s="33"/>
    </row>
    <row r="72" spans="1:6" x14ac:dyDescent="0.25">
      <c r="A72" s="30">
        <v>68</v>
      </c>
      <c r="B72" s="24" t="s">
        <v>24</v>
      </c>
      <c r="C72" s="24">
        <v>1</v>
      </c>
      <c r="D72" s="24">
        <v>100</v>
      </c>
      <c r="E72" s="14">
        <v>48</v>
      </c>
      <c r="F72" s="33"/>
    </row>
    <row r="73" spans="1:6" x14ac:dyDescent="0.25">
      <c r="A73" s="30">
        <v>69</v>
      </c>
      <c r="B73" s="24" t="s">
        <v>26</v>
      </c>
      <c r="C73" s="24">
        <v>1</v>
      </c>
      <c r="D73" s="24">
        <v>100</v>
      </c>
      <c r="E73" s="14"/>
      <c r="F73" s="33"/>
    </row>
    <row r="74" spans="1:6" x14ac:dyDescent="0.25">
      <c r="A74" s="30">
        <v>70</v>
      </c>
      <c r="B74" s="24" t="s">
        <v>27</v>
      </c>
      <c r="C74" s="24">
        <v>2</v>
      </c>
      <c r="D74" s="24">
        <v>100</v>
      </c>
      <c r="E74" s="24">
        <v>12</v>
      </c>
      <c r="F74" s="33"/>
    </row>
    <row r="75" spans="1:6" x14ac:dyDescent="0.25">
      <c r="A75" s="30">
        <v>71</v>
      </c>
      <c r="B75" s="24" t="s">
        <v>28</v>
      </c>
      <c r="C75" s="24">
        <v>1</v>
      </c>
      <c r="D75" s="24">
        <v>100</v>
      </c>
      <c r="E75" s="24">
        <v>5</v>
      </c>
      <c r="F75" s="33"/>
    </row>
    <row r="76" spans="1:6" x14ac:dyDescent="0.25">
      <c r="A76" s="30">
        <v>72</v>
      </c>
      <c r="B76" s="24" t="s">
        <v>31</v>
      </c>
      <c r="C76" s="24">
        <v>2</v>
      </c>
      <c r="D76" s="24">
        <v>100</v>
      </c>
      <c r="E76" s="24">
        <v>12</v>
      </c>
      <c r="F76" s="33"/>
    </row>
    <row r="77" spans="1:6" x14ac:dyDescent="0.25">
      <c r="A77" s="30"/>
      <c r="B77" s="24" t="s">
        <v>725</v>
      </c>
      <c r="C77" s="24">
        <v>1</v>
      </c>
      <c r="D77" s="24">
        <v>100</v>
      </c>
      <c r="E77" s="24">
        <v>120</v>
      </c>
      <c r="F77" s="33"/>
    </row>
    <row r="78" spans="1:6" x14ac:dyDescent="0.25">
      <c r="A78" s="30">
        <v>73</v>
      </c>
      <c r="B78" s="24" t="s">
        <v>51</v>
      </c>
      <c r="C78" s="24">
        <v>1</v>
      </c>
      <c r="D78" s="24">
        <v>100</v>
      </c>
      <c r="E78" s="24">
        <v>37</v>
      </c>
      <c r="F78" s="33"/>
    </row>
    <row r="79" spans="1:6" x14ac:dyDescent="0.25">
      <c r="A79" s="30">
        <v>74</v>
      </c>
      <c r="B79" s="24" t="s">
        <v>52</v>
      </c>
      <c r="C79" s="24">
        <v>1</v>
      </c>
      <c r="D79" s="24">
        <v>100</v>
      </c>
      <c r="E79" s="24">
        <v>22</v>
      </c>
      <c r="F79" s="33"/>
    </row>
    <row r="80" spans="1:6" x14ac:dyDescent="0.25">
      <c r="A80" s="30">
        <v>75</v>
      </c>
      <c r="B80" s="24" t="s">
        <v>53</v>
      </c>
      <c r="C80" s="24">
        <v>1</v>
      </c>
      <c r="D80" s="24">
        <v>100</v>
      </c>
      <c r="E80" s="24">
        <v>2</v>
      </c>
      <c r="F80" s="33"/>
    </row>
    <row r="81" spans="1:6" x14ac:dyDescent="0.25">
      <c r="A81" s="30">
        <v>76</v>
      </c>
      <c r="B81" s="24" t="s">
        <v>269</v>
      </c>
      <c r="C81" s="24">
        <v>2</v>
      </c>
      <c r="D81" s="24">
        <v>150</v>
      </c>
      <c r="E81" s="24">
        <v>6</v>
      </c>
      <c r="F81" s="33"/>
    </row>
    <row r="82" spans="1:6" x14ac:dyDescent="0.25">
      <c r="A82" s="30">
        <v>77</v>
      </c>
      <c r="B82" s="24" t="s">
        <v>62</v>
      </c>
      <c r="C82" s="24">
        <v>1</v>
      </c>
      <c r="D82" s="24">
        <v>100</v>
      </c>
      <c r="E82" s="24">
        <v>8</v>
      </c>
      <c r="F82" s="33"/>
    </row>
    <row r="83" spans="1:6" x14ac:dyDescent="0.25">
      <c r="A83" s="30">
        <v>78</v>
      </c>
      <c r="B83" s="24" t="s">
        <v>63</v>
      </c>
      <c r="C83" s="24">
        <v>1</v>
      </c>
      <c r="D83" s="24">
        <v>100</v>
      </c>
      <c r="E83" s="24">
        <v>18</v>
      </c>
      <c r="F83" s="33"/>
    </row>
    <row r="84" spans="1:6" x14ac:dyDescent="0.25">
      <c r="A84" s="30">
        <v>79</v>
      </c>
      <c r="B84" s="24" t="s">
        <v>64</v>
      </c>
      <c r="C84" s="24">
        <v>1</v>
      </c>
      <c r="D84" s="24">
        <v>100</v>
      </c>
      <c r="E84" s="24">
        <v>24</v>
      </c>
      <c r="F84" s="33"/>
    </row>
    <row r="85" spans="1:6" x14ac:dyDescent="0.25">
      <c r="A85" s="30">
        <v>80</v>
      </c>
      <c r="B85" s="24" t="s">
        <v>69</v>
      </c>
      <c r="C85" s="24">
        <v>2</v>
      </c>
      <c r="D85" s="24">
        <v>100</v>
      </c>
      <c r="E85" s="24">
        <v>12</v>
      </c>
      <c r="F85" s="33"/>
    </row>
    <row r="86" spans="1:6" x14ac:dyDescent="0.25">
      <c r="A86" s="30">
        <v>81</v>
      </c>
      <c r="B86" s="24" t="s">
        <v>73</v>
      </c>
      <c r="C86" s="24">
        <v>1</v>
      </c>
      <c r="D86" s="24">
        <v>150</v>
      </c>
      <c r="E86" s="24">
        <v>10</v>
      </c>
      <c r="F86" s="33"/>
    </row>
    <row r="87" spans="1:6" x14ac:dyDescent="0.25">
      <c r="A87" s="30">
        <v>82</v>
      </c>
      <c r="B87" s="24" t="s">
        <v>76</v>
      </c>
      <c r="C87" s="24">
        <v>1</v>
      </c>
      <c r="D87" s="24">
        <v>100</v>
      </c>
      <c r="E87" s="24">
        <v>2</v>
      </c>
      <c r="F87" s="33"/>
    </row>
    <row r="88" spans="1:6" x14ac:dyDescent="0.25">
      <c r="A88" s="30">
        <v>83</v>
      </c>
      <c r="B88" s="24" t="s">
        <v>77</v>
      </c>
      <c r="C88" s="24">
        <v>1</v>
      </c>
      <c r="D88" s="24">
        <v>100</v>
      </c>
      <c r="E88" s="24">
        <v>8</v>
      </c>
      <c r="F88" s="33"/>
    </row>
    <row r="89" spans="1:6" x14ac:dyDescent="0.25">
      <c r="A89" s="30">
        <v>84</v>
      </c>
      <c r="B89" s="24" t="s">
        <v>78</v>
      </c>
      <c r="C89" s="24">
        <v>1</v>
      </c>
      <c r="D89" s="24">
        <v>100</v>
      </c>
      <c r="E89" s="24">
        <v>10</v>
      </c>
      <c r="F89" s="33"/>
    </row>
    <row r="90" spans="1:6" x14ac:dyDescent="0.25">
      <c r="A90" s="30">
        <v>85</v>
      </c>
      <c r="B90" s="24" t="s">
        <v>79</v>
      </c>
      <c r="C90" s="24">
        <v>1</v>
      </c>
      <c r="D90" s="24">
        <v>100</v>
      </c>
      <c r="E90" s="24">
        <v>2</v>
      </c>
      <c r="F90" s="33"/>
    </row>
    <row r="91" spans="1:6" x14ac:dyDescent="0.25">
      <c r="A91" s="30">
        <v>86</v>
      </c>
      <c r="B91" s="24" t="s">
        <v>80</v>
      </c>
      <c r="C91" s="24">
        <v>1</v>
      </c>
      <c r="D91" s="24">
        <v>100</v>
      </c>
      <c r="E91" s="24">
        <v>41</v>
      </c>
      <c r="F91" s="33"/>
    </row>
    <row r="92" spans="1:6" x14ac:dyDescent="0.25">
      <c r="A92" s="30">
        <v>87</v>
      </c>
      <c r="B92" s="24" t="s">
        <v>81</v>
      </c>
      <c r="C92" s="24">
        <v>1</v>
      </c>
      <c r="D92" s="24">
        <v>150</v>
      </c>
      <c r="E92" s="24">
        <v>10</v>
      </c>
      <c r="F92" s="33"/>
    </row>
    <row r="93" spans="1:6" x14ac:dyDescent="0.25">
      <c r="A93" s="30">
        <v>88</v>
      </c>
      <c r="B93" s="24" t="s">
        <v>83</v>
      </c>
      <c r="C93" s="24">
        <v>1</v>
      </c>
      <c r="D93" s="24">
        <v>100</v>
      </c>
      <c r="E93" s="24">
        <v>5</v>
      </c>
      <c r="F93" s="33"/>
    </row>
    <row r="94" spans="1:6" x14ac:dyDescent="0.25">
      <c r="A94" s="30">
        <v>89</v>
      </c>
      <c r="B94" s="24" t="s">
        <v>84</v>
      </c>
      <c r="C94" s="24">
        <v>1</v>
      </c>
      <c r="D94" s="24">
        <v>100</v>
      </c>
      <c r="E94" s="24">
        <v>8</v>
      </c>
      <c r="F94" s="33"/>
    </row>
    <row r="95" spans="1:6" x14ac:dyDescent="0.25">
      <c r="A95" s="30">
        <v>90</v>
      </c>
      <c r="B95" s="24" t="s">
        <v>85</v>
      </c>
      <c r="C95" s="24">
        <v>1</v>
      </c>
      <c r="D95" s="24">
        <v>100</v>
      </c>
      <c r="E95" s="24">
        <v>4</v>
      </c>
      <c r="F95" s="33"/>
    </row>
    <row r="96" spans="1:6" x14ac:dyDescent="0.25">
      <c r="A96" s="30">
        <v>91</v>
      </c>
      <c r="B96" s="24" t="s">
        <v>86</v>
      </c>
      <c r="C96" s="24">
        <v>1</v>
      </c>
      <c r="D96" s="24">
        <v>150</v>
      </c>
      <c r="E96" s="24">
        <v>8</v>
      </c>
      <c r="F96" s="33"/>
    </row>
    <row r="97" spans="1:6" x14ac:dyDescent="0.25">
      <c r="A97" s="30">
        <v>92</v>
      </c>
      <c r="B97" s="24" t="s">
        <v>87</v>
      </c>
      <c r="C97" s="24">
        <v>1</v>
      </c>
      <c r="D97" s="24">
        <v>100</v>
      </c>
      <c r="E97" s="24">
        <v>4</v>
      </c>
      <c r="F97" s="33"/>
    </row>
    <row r="98" spans="1:6" x14ac:dyDescent="0.25">
      <c r="A98" s="30">
        <v>93</v>
      </c>
      <c r="B98" s="24" t="s">
        <v>88</v>
      </c>
      <c r="C98" s="24">
        <v>1</v>
      </c>
      <c r="D98" s="24">
        <v>100</v>
      </c>
      <c r="E98" s="24">
        <v>10</v>
      </c>
      <c r="F98" s="33"/>
    </row>
    <row r="99" spans="1:6" x14ac:dyDescent="0.25">
      <c r="A99" s="30">
        <v>94</v>
      </c>
      <c r="B99" s="24" t="s">
        <v>409</v>
      </c>
      <c r="C99" s="24">
        <v>1</v>
      </c>
      <c r="D99" s="24">
        <v>100</v>
      </c>
      <c r="E99" s="24">
        <v>40</v>
      </c>
      <c r="F99" s="33"/>
    </row>
    <row r="100" spans="1:6" x14ac:dyDescent="0.25">
      <c r="A100" s="30">
        <v>95</v>
      </c>
      <c r="B100" s="24" t="s">
        <v>283</v>
      </c>
      <c r="C100" s="24">
        <v>1</v>
      </c>
      <c r="D100" s="24">
        <v>100</v>
      </c>
      <c r="E100" s="24">
        <v>7</v>
      </c>
      <c r="F100" s="33"/>
    </row>
    <row r="101" spans="1:6" x14ac:dyDescent="0.25">
      <c r="A101" s="30">
        <v>96</v>
      </c>
      <c r="B101" s="24" t="s">
        <v>96</v>
      </c>
      <c r="C101" s="24">
        <v>1</v>
      </c>
      <c r="D101" s="24">
        <v>100</v>
      </c>
      <c r="E101" s="24">
        <v>4</v>
      </c>
      <c r="F101" s="33"/>
    </row>
    <row r="102" spans="1:6" x14ac:dyDescent="0.25">
      <c r="A102" s="30">
        <v>97</v>
      </c>
      <c r="B102" s="24" t="s">
        <v>100</v>
      </c>
      <c r="C102" s="24">
        <v>1</v>
      </c>
      <c r="D102" s="24">
        <v>100</v>
      </c>
      <c r="E102" s="24">
        <v>28</v>
      </c>
      <c r="F102" s="33"/>
    </row>
    <row r="103" spans="1:6" x14ac:dyDescent="0.25">
      <c r="A103" s="30">
        <v>98</v>
      </c>
      <c r="B103" s="24" t="s">
        <v>102</v>
      </c>
      <c r="C103" s="24">
        <v>1</v>
      </c>
      <c r="D103" s="24">
        <v>100</v>
      </c>
      <c r="E103" s="24">
        <v>76</v>
      </c>
      <c r="F103" s="33"/>
    </row>
    <row r="104" spans="1:6" x14ac:dyDescent="0.25">
      <c r="A104" s="30">
        <v>99</v>
      </c>
      <c r="B104" s="24" t="s">
        <v>103</v>
      </c>
      <c r="C104" s="24">
        <v>1</v>
      </c>
      <c r="D104" s="24">
        <v>100</v>
      </c>
      <c r="E104" s="24">
        <v>10</v>
      </c>
      <c r="F104" s="33"/>
    </row>
    <row r="105" spans="1:6" x14ac:dyDescent="0.25">
      <c r="A105" s="30">
        <v>100</v>
      </c>
      <c r="B105" s="24" t="s">
        <v>287</v>
      </c>
      <c r="C105" s="24">
        <v>1</v>
      </c>
      <c r="D105" s="24">
        <v>100</v>
      </c>
      <c r="E105" s="24">
        <v>26</v>
      </c>
      <c r="F105" s="33"/>
    </row>
    <row r="106" spans="1:6" x14ac:dyDescent="0.25">
      <c r="A106" s="30">
        <v>101</v>
      </c>
      <c r="B106" s="24" t="s">
        <v>288</v>
      </c>
      <c r="C106" s="24">
        <v>1</v>
      </c>
      <c r="D106" s="24">
        <v>100</v>
      </c>
      <c r="E106" s="24">
        <v>50</v>
      </c>
      <c r="F106" s="33"/>
    </row>
    <row r="107" spans="1:6" x14ac:dyDescent="0.25">
      <c r="A107" s="30">
        <v>102</v>
      </c>
      <c r="B107" s="24" t="s">
        <v>289</v>
      </c>
      <c r="C107" s="24">
        <v>1</v>
      </c>
      <c r="D107" s="24">
        <v>150</v>
      </c>
      <c r="E107" s="24">
        <v>89</v>
      </c>
      <c r="F107" s="33"/>
    </row>
    <row r="108" spans="1:6" x14ac:dyDescent="0.25">
      <c r="A108" s="30">
        <v>103</v>
      </c>
      <c r="B108" s="24" t="s">
        <v>109</v>
      </c>
      <c r="C108" s="24">
        <v>1</v>
      </c>
      <c r="D108" s="24">
        <v>100</v>
      </c>
      <c r="E108" s="24">
        <v>40</v>
      </c>
      <c r="F108" s="33"/>
    </row>
    <row r="109" spans="1:6" x14ac:dyDescent="0.25">
      <c r="A109" s="30">
        <v>104</v>
      </c>
      <c r="B109" s="24" t="s">
        <v>110</v>
      </c>
      <c r="C109" s="24">
        <v>1</v>
      </c>
      <c r="D109" s="24">
        <v>100</v>
      </c>
      <c r="E109" s="24">
        <v>72</v>
      </c>
      <c r="F109" s="33"/>
    </row>
    <row r="110" spans="1:6" x14ac:dyDescent="0.25">
      <c r="A110" s="30">
        <v>105</v>
      </c>
      <c r="B110" s="24" t="s">
        <v>111</v>
      </c>
      <c r="C110" s="24">
        <v>3</v>
      </c>
      <c r="D110" s="24">
        <v>100</v>
      </c>
      <c r="E110" s="24">
        <v>18</v>
      </c>
      <c r="F110" s="33"/>
    </row>
    <row r="111" spans="1:6" x14ac:dyDescent="0.25">
      <c r="A111" s="30">
        <v>106</v>
      </c>
      <c r="B111" s="24" t="s">
        <v>114</v>
      </c>
      <c r="C111" s="24">
        <v>1</v>
      </c>
      <c r="D111" s="24">
        <v>100</v>
      </c>
      <c r="E111" s="24">
        <v>66</v>
      </c>
      <c r="F111" s="33"/>
    </row>
    <row r="112" spans="1:6" x14ac:dyDescent="0.25">
      <c r="A112" s="30">
        <v>107</v>
      </c>
      <c r="B112" s="24" t="s">
        <v>116</v>
      </c>
      <c r="C112" s="24">
        <v>3</v>
      </c>
      <c r="D112" s="24">
        <v>100</v>
      </c>
      <c r="E112" s="24">
        <v>4</v>
      </c>
      <c r="F112" s="33"/>
    </row>
    <row r="113" spans="1:6" x14ac:dyDescent="0.25">
      <c r="A113" s="30">
        <v>108</v>
      </c>
      <c r="B113" s="24" t="s">
        <v>117</v>
      </c>
      <c r="C113" s="24">
        <v>1</v>
      </c>
      <c r="D113" s="24">
        <v>100</v>
      </c>
      <c r="E113" s="24">
        <v>37</v>
      </c>
      <c r="F113" s="33"/>
    </row>
    <row r="114" spans="1:6" x14ac:dyDescent="0.25">
      <c r="A114" s="30">
        <v>109</v>
      </c>
      <c r="B114" s="24" t="s">
        <v>118</v>
      </c>
      <c r="C114" s="24">
        <v>1</v>
      </c>
      <c r="D114" s="24">
        <v>100</v>
      </c>
      <c r="E114" s="24">
        <v>32</v>
      </c>
      <c r="F114" s="33"/>
    </row>
    <row r="115" spans="1:6" x14ac:dyDescent="0.25">
      <c r="A115" s="30">
        <v>110</v>
      </c>
      <c r="B115" s="24" t="s">
        <v>119</v>
      </c>
      <c r="C115" s="24">
        <v>1</v>
      </c>
      <c r="D115" s="24">
        <v>100</v>
      </c>
      <c r="E115" s="24">
        <v>40</v>
      </c>
      <c r="F115" s="33"/>
    </row>
    <row r="116" spans="1:6" x14ac:dyDescent="0.25">
      <c r="A116" s="30">
        <v>111</v>
      </c>
      <c r="B116" s="24" t="s">
        <v>120</v>
      </c>
      <c r="C116" s="24">
        <v>2</v>
      </c>
      <c r="D116" s="24">
        <v>100</v>
      </c>
      <c r="E116" s="24">
        <v>8</v>
      </c>
      <c r="F116" s="33"/>
    </row>
    <row r="117" spans="1:6" x14ac:dyDescent="0.25">
      <c r="A117" s="30">
        <v>112</v>
      </c>
      <c r="B117" s="24" t="s">
        <v>122</v>
      </c>
      <c r="C117" s="24">
        <v>1</v>
      </c>
      <c r="D117" s="24">
        <v>100</v>
      </c>
      <c r="E117" s="24">
        <v>38</v>
      </c>
      <c r="F117" s="33"/>
    </row>
    <row r="118" spans="1:6" x14ac:dyDescent="0.25">
      <c r="A118" s="30">
        <v>113</v>
      </c>
      <c r="B118" s="24" t="s">
        <v>124</v>
      </c>
      <c r="C118" s="24">
        <v>4</v>
      </c>
      <c r="D118" s="24">
        <v>100</v>
      </c>
      <c r="E118" s="24">
        <v>88</v>
      </c>
      <c r="F118" s="33"/>
    </row>
    <row r="119" spans="1:6" x14ac:dyDescent="0.25">
      <c r="A119" s="30">
        <v>114</v>
      </c>
      <c r="B119" s="24" t="s">
        <v>128</v>
      </c>
      <c r="C119" s="24">
        <v>1</v>
      </c>
      <c r="D119" s="24">
        <v>100</v>
      </c>
      <c r="E119" s="24">
        <v>11</v>
      </c>
      <c r="F119" s="33"/>
    </row>
    <row r="120" spans="1:6" x14ac:dyDescent="0.25">
      <c r="A120" s="30">
        <v>115</v>
      </c>
      <c r="B120" s="24" t="s">
        <v>292</v>
      </c>
      <c r="C120" s="24">
        <v>1</v>
      </c>
      <c r="D120" s="24">
        <v>150</v>
      </c>
      <c r="E120" s="24">
        <v>50</v>
      </c>
      <c r="F120" s="33"/>
    </row>
    <row r="121" spans="1:6" x14ac:dyDescent="0.25">
      <c r="A121" s="30">
        <v>116</v>
      </c>
      <c r="B121" s="24" t="s">
        <v>130</v>
      </c>
      <c r="C121" s="24">
        <v>1</v>
      </c>
      <c r="D121" s="24">
        <v>100</v>
      </c>
      <c r="E121" s="24">
        <v>10</v>
      </c>
      <c r="F121" s="33"/>
    </row>
    <row r="122" spans="1:6" x14ac:dyDescent="0.25">
      <c r="A122" s="30">
        <v>117</v>
      </c>
      <c r="B122" s="24" t="s">
        <v>410</v>
      </c>
      <c r="C122" s="24">
        <v>1</v>
      </c>
      <c r="D122" s="24">
        <v>150</v>
      </c>
      <c r="E122" s="24">
        <v>70</v>
      </c>
      <c r="F122" s="33"/>
    </row>
    <row r="123" spans="1:6" x14ac:dyDescent="0.25">
      <c r="A123" s="30">
        <v>118</v>
      </c>
      <c r="B123" s="24" t="s">
        <v>132</v>
      </c>
      <c r="C123" s="24">
        <v>1</v>
      </c>
      <c r="D123" s="24">
        <v>100</v>
      </c>
      <c r="E123" s="24">
        <v>10</v>
      </c>
      <c r="F123" s="33"/>
    </row>
    <row r="124" spans="1:6" x14ac:dyDescent="0.25">
      <c r="A124" s="30">
        <v>119</v>
      </c>
      <c r="B124" s="24" t="s">
        <v>133</v>
      </c>
      <c r="C124" s="24">
        <v>1</v>
      </c>
      <c r="D124" s="24">
        <v>100</v>
      </c>
      <c r="E124" s="24">
        <v>7</v>
      </c>
      <c r="F124" s="33"/>
    </row>
    <row r="125" spans="1:6" x14ac:dyDescent="0.25">
      <c r="A125" s="30">
        <v>120</v>
      </c>
      <c r="B125" s="24" t="s">
        <v>138</v>
      </c>
      <c r="C125" s="24">
        <v>1</v>
      </c>
      <c r="D125" s="24">
        <v>100</v>
      </c>
      <c r="E125" s="24">
        <v>24</v>
      </c>
      <c r="F125" s="33"/>
    </row>
    <row r="126" spans="1:6" x14ac:dyDescent="0.25">
      <c r="A126" s="30">
        <v>121</v>
      </c>
      <c r="B126" s="24" t="s">
        <v>143</v>
      </c>
      <c r="C126" s="24">
        <v>2</v>
      </c>
      <c r="D126" s="24">
        <v>100</v>
      </c>
      <c r="E126" s="24">
        <v>12</v>
      </c>
      <c r="F126" s="33"/>
    </row>
    <row r="127" spans="1:6" x14ac:dyDescent="0.25">
      <c r="A127" s="30">
        <v>122</v>
      </c>
      <c r="B127" s="24" t="s">
        <v>144</v>
      </c>
      <c r="C127" s="24">
        <v>2</v>
      </c>
      <c r="D127" s="24">
        <v>100</v>
      </c>
      <c r="E127" s="24">
        <v>12</v>
      </c>
      <c r="F127" s="33"/>
    </row>
    <row r="128" spans="1:6" x14ac:dyDescent="0.25">
      <c r="A128" s="30">
        <v>123</v>
      </c>
      <c r="B128" s="24" t="s">
        <v>146</v>
      </c>
      <c r="C128" s="24">
        <v>4</v>
      </c>
      <c r="D128" s="24">
        <v>150</v>
      </c>
      <c r="E128" s="24">
        <v>8</v>
      </c>
      <c r="F128" s="33"/>
    </row>
    <row r="129" spans="1:6" x14ac:dyDescent="0.25">
      <c r="A129" s="30">
        <v>124</v>
      </c>
      <c r="B129" s="24" t="s">
        <v>148</v>
      </c>
      <c r="C129" s="24">
        <v>3</v>
      </c>
      <c r="D129" s="24">
        <v>100</v>
      </c>
      <c r="E129" s="24">
        <v>18</v>
      </c>
      <c r="F129" s="33"/>
    </row>
    <row r="130" spans="1:6" x14ac:dyDescent="0.25">
      <c r="A130" s="30">
        <v>125</v>
      </c>
      <c r="B130" s="24" t="s">
        <v>150</v>
      </c>
      <c r="C130" s="24">
        <v>4</v>
      </c>
      <c r="D130" s="24">
        <v>100</v>
      </c>
      <c r="E130" s="24">
        <v>28</v>
      </c>
      <c r="F130" s="33"/>
    </row>
    <row r="131" spans="1:6" x14ac:dyDescent="0.25">
      <c r="A131" s="30">
        <v>126</v>
      </c>
      <c r="B131" s="24" t="s">
        <v>411</v>
      </c>
      <c r="C131" s="24">
        <v>4</v>
      </c>
      <c r="D131" s="24">
        <v>100</v>
      </c>
      <c r="E131" s="24">
        <v>28</v>
      </c>
      <c r="F131" s="33"/>
    </row>
    <row r="132" spans="1:6" x14ac:dyDescent="0.25">
      <c r="A132" s="30">
        <v>127</v>
      </c>
      <c r="B132" s="24" t="s">
        <v>152</v>
      </c>
      <c r="C132" s="24">
        <v>1</v>
      </c>
      <c r="D132" s="24">
        <v>100</v>
      </c>
      <c r="E132" s="24">
        <v>3</v>
      </c>
      <c r="F132" s="33"/>
    </row>
    <row r="133" spans="1:6" x14ac:dyDescent="0.25">
      <c r="A133" s="30">
        <v>128</v>
      </c>
      <c r="B133" s="24" t="s">
        <v>154</v>
      </c>
      <c r="C133" s="24">
        <v>2</v>
      </c>
      <c r="D133" s="24">
        <v>100</v>
      </c>
      <c r="E133" s="24">
        <v>24</v>
      </c>
      <c r="F133" s="33"/>
    </row>
    <row r="134" spans="1:6" x14ac:dyDescent="0.25">
      <c r="A134" s="30">
        <v>129</v>
      </c>
      <c r="B134" s="24" t="s">
        <v>155</v>
      </c>
      <c r="C134" s="24">
        <v>3</v>
      </c>
      <c r="D134" s="24">
        <v>100</v>
      </c>
      <c r="E134" s="24">
        <v>36</v>
      </c>
      <c r="F134" s="33"/>
    </row>
    <row r="135" spans="1:6" x14ac:dyDescent="0.25">
      <c r="A135" s="30">
        <v>130</v>
      </c>
      <c r="B135" s="24" t="s">
        <v>157</v>
      </c>
      <c r="C135" s="24">
        <v>2</v>
      </c>
      <c r="D135" s="24">
        <v>100</v>
      </c>
      <c r="E135" s="24">
        <v>20</v>
      </c>
      <c r="F135" s="33"/>
    </row>
    <row r="136" spans="1:6" x14ac:dyDescent="0.25">
      <c r="A136" s="30">
        <v>131</v>
      </c>
      <c r="B136" s="24" t="s">
        <v>160</v>
      </c>
      <c r="C136" s="24">
        <v>2</v>
      </c>
      <c r="D136" s="24">
        <v>150</v>
      </c>
      <c r="E136" s="24">
        <v>4</v>
      </c>
      <c r="F136" s="33"/>
    </row>
    <row r="137" spans="1:6" x14ac:dyDescent="0.25">
      <c r="A137" s="30">
        <v>132</v>
      </c>
      <c r="B137" s="24" t="s">
        <v>162</v>
      </c>
      <c r="C137" s="24">
        <v>1</v>
      </c>
      <c r="D137" s="24">
        <v>100</v>
      </c>
      <c r="E137" s="24">
        <v>8</v>
      </c>
      <c r="F137" s="33"/>
    </row>
    <row r="138" spans="1:6" x14ac:dyDescent="0.25">
      <c r="A138" s="30">
        <v>133</v>
      </c>
      <c r="B138" s="24" t="s">
        <v>165</v>
      </c>
      <c r="C138" s="24">
        <v>2</v>
      </c>
      <c r="D138" s="24">
        <v>100</v>
      </c>
      <c r="E138" s="24">
        <v>8</v>
      </c>
      <c r="F138" s="33"/>
    </row>
    <row r="139" spans="1:6" x14ac:dyDescent="0.25">
      <c r="A139" s="30">
        <v>134</v>
      </c>
      <c r="B139" s="24" t="s">
        <v>172</v>
      </c>
      <c r="C139" s="24">
        <v>3</v>
      </c>
      <c r="D139" s="24">
        <v>100</v>
      </c>
      <c r="E139" s="24">
        <v>18</v>
      </c>
      <c r="F139" s="33"/>
    </row>
    <row r="140" spans="1:6" x14ac:dyDescent="0.25">
      <c r="A140" s="30"/>
      <c r="B140" s="24" t="s">
        <v>724</v>
      </c>
      <c r="C140" s="24">
        <v>1</v>
      </c>
      <c r="D140" s="24">
        <v>200</v>
      </c>
      <c r="E140" s="24">
        <v>60</v>
      </c>
      <c r="F140" s="33"/>
    </row>
    <row r="141" spans="1:6" x14ac:dyDescent="0.25">
      <c r="A141" s="30">
        <v>135</v>
      </c>
      <c r="B141" s="24" t="s">
        <v>175</v>
      </c>
      <c r="C141" s="24">
        <v>1</v>
      </c>
      <c r="D141" s="24">
        <v>100</v>
      </c>
      <c r="E141" s="24">
        <v>31</v>
      </c>
      <c r="F141" s="33"/>
    </row>
    <row r="142" spans="1:6" x14ac:dyDescent="0.25">
      <c r="A142" s="30">
        <v>136</v>
      </c>
      <c r="B142" s="24" t="s">
        <v>177</v>
      </c>
      <c r="C142" s="24">
        <v>1</v>
      </c>
      <c r="D142" s="24">
        <v>150</v>
      </c>
      <c r="E142" s="24">
        <v>6</v>
      </c>
      <c r="F142" s="33"/>
    </row>
    <row r="143" spans="1:6" x14ac:dyDescent="0.25">
      <c r="A143" s="30">
        <v>137</v>
      </c>
      <c r="B143" s="24" t="s">
        <v>178</v>
      </c>
      <c r="C143" s="24">
        <v>1</v>
      </c>
      <c r="D143" s="24">
        <v>150</v>
      </c>
      <c r="E143" s="24">
        <v>72</v>
      </c>
      <c r="F143" s="33"/>
    </row>
    <row r="144" spans="1:6" x14ac:dyDescent="0.25">
      <c r="A144" s="30">
        <v>138</v>
      </c>
      <c r="B144" s="24" t="s">
        <v>176</v>
      </c>
      <c r="C144" s="24">
        <v>1</v>
      </c>
      <c r="D144" s="24">
        <v>100</v>
      </c>
      <c r="E144" s="24">
        <v>2</v>
      </c>
      <c r="F144" s="33"/>
    </row>
    <row r="145" spans="1:6" x14ac:dyDescent="0.25">
      <c r="A145" s="30">
        <v>139</v>
      </c>
      <c r="B145" s="24" t="s">
        <v>179</v>
      </c>
      <c r="C145" s="24">
        <v>1</v>
      </c>
      <c r="D145" s="24">
        <v>100</v>
      </c>
      <c r="E145" s="24">
        <v>6</v>
      </c>
      <c r="F145" s="33"/>
    </row>
    <row r="146" spans="1:6" x14ac:dyDescent="0.25">
      <c r="A146" s="30">
        <v>140</v>
      </c>
      <c r="B146" s="24" t="s">
        <v>180</v>
      </c>
      <c r="C146" s="24">
        <v>1</v>
      </c>
      <c r="D146" s="24">
        <v>100</v>
      </c>
      <c r="E146" s="24">
        <v>16</v>
      </c>
      <c r="F146" s="33"/>
    </row>
    <row r="147" spans="1:6" x14ac:dyDescent="0.25">
      <c r="A147" s="30">
        <v>141</v>
      </c>
      <c r="B147" s="24" t="s">
        <v>181</v>
      </c>
      <c r="C147" s="24">
        <v>1</v>
      </c>
      <c r="D147" s="24">
        <v>100</v>
      </c>
      <c r="E147" s="24">
        <v>8</v>
      </c>
      <c r="F147" s="33"/>
    </row>
    <row r="148" spans="1:6" x14ac:dyDescent="0.25">
      <c r="A148" s="30">
        <v>142</v>
      </c>
      <c r="B148" s="24" t="s">
        <v>182</v>
      </c>
      <c r="C148" s="24">
        <v>1</v>
      </c>
      <c r="D148" s="24">
        <v>100</v>
      </c>
      <c r="E148" s="24">
        <v>7</v>
      </c>
      <c r="F148" s="33"/>
    </row>
    <row r="149" spans="1:6" x14ac:dyDescent="0.25">
      <c r="A149" s="30">
        <v>143</v>
      </c>
      <c r="B149" s="24" t="s">
        <v>183</v>
      </c>
      <c r="C149" s="24">
        <v>1</v>
      </c>
      <c r="D149" s="24">
        <v>100</v>
      </c>
      <c r="E149" s="24">
        <v>8</v>
      </c>
      <c r="F149" s="33"/>
    </row>
    <row r="150" spans="1:6" x14ac:dyDescent="0.25">
      <c r="A150" s="30">
        <v>144</v>
      </c>
      <c r="B150" s="24" t="s">
        <v>184</v>
      </c>
      <c r="C150" s="24">
        <v>1</v>
      </c>
      <c r="D150" s="24">
        <v>100</v>
      </c>
      <c r="E150" s="24">
        <v>8</v>
      </c>
      <c r="F150" s="33"/>
    </row>
    <row r="151" spans="1:6" x14ac:dyDescent="0.25">
      <c r="A151" s="30">
        <v>145</v>
      </c>
      <c r="B151" s="24" t="s">
        <v>185</v>
      </c>
      <c r="C151" s="24">
        <v>1</v>
      </c>
      <c r="D151" s="24">
        <v>100</v>
      </c>
      <c r="E151" s="24">
        <v>10</v>
      </c>
      <c r="F151" s="33"/>
    </row>
    <row r="152" spans="1:6" x14ac:dyDescent="0.25">
      <c r="A152" s="30">
        <v>146</v>
      </c>
      <c r="B152" s="24" t="s">
        <v>186</v>
      </c>
      <c r="C152" s="24">
        <v>1</v>
      </c>
      <c r="D152" s="24">
        <v>100</v>
      </c>
      <c r="E152" s="24">
        <v>10</v>
      </c>
      <c r="F152" s="33"/>
    </row>
    <row r="153" spans="1:6" x14ac:dyDescent="0.25">
      <c r="A153" s="30">
        <v>147</v>
      </c>
      <c r="B153" s="24" t="s">
        <v>187</v>
      </c>
      <c r="C153" s="24">
        <v>1</v>
      </c>
      <c r="D153" s="24">
        <v>100</v>
      </c>
      <c r="E153" s="24">
        <v>4</v>
      </c>
      <c r="F153" s="33"/>
    </row>
    <row r="154" spans="1:6" x14ac:dyDescent="0.25">
      <c r="A154" s="30">
        <v>148</v>
      </c>
      <c r="B154" s="24" t="s">
        <v>188</v>
      </c>
      <c r="C154" s="24">
        <v>1</v>
      </c>
      <c r="D154" s="24">
        <v>100</v>
      </c>
      <c r="E154" s="24">
        <v>4</v>
      </c>
      <c r="F154" s="33"/>
    </row>
    <row r="155" spans="1:6" x14ac:dyDescent="0.25">
      <c r="A155" s="30">
        <v>149</v>
      </c>
      <c r="B155" s="24" t="s">
        <v>189</v>
      </c>
      <c r="C155" s="24">
        <v>1</v>
      </c>
      <c r="D155" s="24">
        <v>100</v>
      </c>
      <c r="E155" s="24">
        <v>4</v>
      </c>
      <c r="F155" s="33"/>
    </row>
    <row r="156" spans="1:6" x14ac:dyDescent="0.25">
      <c r="A156" s="30">
        <v>150</v>
      </c>
      <c r="B156" s="24" t="s">
        <v>190</v>
      </c>
      <c r="C156" s="24">
        <v>1</v>
      </c>
      <c r="D156" s="24">
        <v>100</v>
      </c>
      <c r="E156" s="24">
        <v>15</v>
      </c>
      <c r="F156" s="33"/>
    </row>
    <row r="157" spans="1:6" x14ac:dyDescent="0.25">
      <c r="A157" s="30">
        <v>151</v>
      </c>
      <c r="B157" s="24" t="s">
        <v>191</v>
      </c>
      <c r="C157" s="24">
        <v>1</v>
      </c>
      <c r="D157" s="24">
        <v>150</v>
      </c>
      <c r="E157" s="24">
        <v>4</v>
      </c>
      <c r="F157" s="33"/>
    </row>
    <row r="158" spans="1:6" x14ac:dyDescent="0.25">
      <c r="A158" s="30">
        <v>152</v>
      </c>
      <c r="B158" s="24" t="s">
        <v>192</v>
      </c>
      <c r="C158" s="24">
        <v>1</v>
      </c>
      <c r="D158" s="24">
        <v>100</v>
      </c>
      <c r="E158" s="24">
        <v>10</v>
      </c>
      <c r="F158" s="33"/>
    </row>
    <row r="159" spans="1:6" x14ac:dyDescent="0.25">
      <c r="A159" s="30">
        <v>153</v>
      </c>
      <c r="B159" s="24" t="s">
        <v>193</v>
      </c>
      <c r="C159" s="24">
        <v>1</v>
      </c>
      <c r="D159" s="24">
        <v>100</v>
      </c>
      <c r="E159" s="24">
        <v>10</v>
      </c>
      <c r="F159" s="33"/>
    </row>
    <row r="160" spans="1:6" x14ac:dyDescent="0.25">
      <c r="A160" s="30">
        <v>154</v>
      </c>
      <c r="B160" s="24" t="s">
        <v>196</v>
      </c>
      <c r="C160" s="24">
        <v>1</v>
      </c>
      <c r="D160" s="24">
        <v>100</v>
      </c>
      <c r="E160" s="24">
        <v>16</v>
      </c>
      <c r="F160" s="33"/>
    </row>
    <row r="161" spans="1:6" x14ac:dyDescent="0.25">
      <c r="A161" s="30">
        <v>155</v>
      </c>
      <c r="B161" s="24" t="s">
        <v>197</v>
      </c>
      <c r="C161" s="24">
        <v>1</v>
      </c>
      <c r="D161" s="24">
        <v>100</v>
      </c>
      <c r="E161" s="24">
        <v>12</v>
      </c>
      <c r="F161" s="33"/>
    </row>
    <row r="162" spans="1:6" x14ac:dyDescent="0.25">
      <c r="A162" s="30">
        <v>156</v>
      </c>
      <c r="B162" s="24" t="s">
        <v>198</v>
      </c>
      <c r="C162" s="24">
        <v>1</v>
      </c>
      <c r="D162" s="24">
        <v>100</v>
      </c>
      <c r="E162" s="24">
        <v>6</v>
      </c>
      <c r="F162" s="33"/>
    </row>
    <row r="163" spans="1:6" x14ac:dyDescent="0.25">
      <c r="A163" s="30">
        <v>157</v>
      </c>
      <c r="B163" s="24" t="s">
        <v>199</v>
      </c>
      <c r="C163" s="24">
        <v>1</v>
      </c>
      <c r="D163" s="24">
        <v>100</v>
      </c>
      <c r="E163" s="24">
        <v>18</v>
      </c>
      <c r="F163" s="33"/>
    </row>
    <row r="164" spans="1:6" x14ac:dyDescent="0.25">
      <c r="A164" s="30">
        <v>158</v>
      </c>
      <c r="B164" s="24" t="s">
        <v>200</v>
      </c>
      <c r="C164" s="24">
        <v>1</v>
      </c>
      <c r="D164" s="24">
        <v>100</v>
      </c>
      <c r="E164" s="24">
        <v>4</v>
      </c>
      <c r="F164" s="33"/>
    </row>
    <row r="165" spans="1:6" x14ac:dyDescent="0.25">
      <c r="A165" s="30">
        <v>159</v>
      </c>
      <c r="B165" s="24" t="s">
        <v>201</v>
      </c>
      <c r="C165" s="24">
        <v>1</v>
      </c>
      <c r="D165" s="24">
        <v>150</v>
      </c>
      <c r="E165" s="24">
        <v>70</v>
      </c>
      <c r="F165" s="33"/>
    </row>
    <row r="166" spans="1:6" x14ac:dyDescent="0.25">
      <c r="A166" s="30">
        <v>160</v>
      </c>
      <c r="B166" s="24" t="s">
        <v>204</v>
      </c>
      <c r="C166" s="24">
        <v>1</v>
      </c>
      <c r="D166" s="24">
        <v>100</v>
      </c>
      <c r="E166" s="24">
        <v>12</v>
      </c>
      <c r="F166" s="33"/>
    </row>
    <row r="167" spans="1:6" x14ac:dyDescent="0.25">
      <c r="A167" s="30">
        <v>161</v>
      </c>
      <c r="B167" s="24" t="s">
        <v>329</v>
      </c>
      <c r="C167" s="24">
        <v>1</v>
      </c>
      <c r="D167" s="24">
        <v>150</v>
      </c>
      <c r="E167" s="24">
        <v>6</v>
      </c>
      <c r="F167" s="33"/>
    </row>
    <row r="168" spans="1:6" x14ac:dyDescent="0.25">
      <c r="A168" s="30">
        <v>162</v>
      </c>
      <c r="B168" s="24" t="s">
        <v>213</v>
      </c>
      <c r="C168" s="24">
        <v>1</v>
      </c>
      <c r="D168" s="24">
        <v>100</v>
      </c>
      <c r="E168" s="24">
        <v>15</v>
      </c>
      <c r="F168" s="33"/>
    </row>
    <row r="169" spans="1:6" x14ac:dyDescent="0.25">
      <c r="A169" s="30">
        <v>163</v>
      </c>
      <c r="B169" s="24" t="s">
        <v>215</v>
      </c>
      <c r="C169" s="24">
        <v>3</v>
      </c>
      <c r="D169" s="24">
        <v>100</v>
      </c>
      <c r="E169" s="24">
        <v>66</v>
      </c>
      <c r="F169" s="33"/>
    </row>
    <row r="170" spans="1:6" x14ac:dyDescent="0.25">
      <c r="A170" s="30">
        <v>164</v>
      </c>
      <c r="B170" s="24" t="s">
        <v>216</v>
      </c>
      <c r="C170" s="24">
        <v>1</v>
      </c>
      <c r="D170" s="24">
        <v>100</v>
      </c>
      <c r="E170" s="24">
        <v>5</v>
      </c>
      <c r="F170" s="33"/>
    </row>
    <row r="171" spans="1:6" x14ac:dyDescent="0.25">
      <c r="A171" s="30">
        <v>165</v>
      </c>
      <c r="B171" s="24" t="s">
        <v>217</v>
      </c>
      <c r="C171" s="24">
        <v>1</v>
      </c>
      <c r="D171" s="24">
        <v>100</v>
      </c>
      <c r="E171" s="24">
        <v>60</v>
      </c>
      <c r="F171" s="33"/>
    </row>
    <row r="172" spans="1:6" x14ac:dyDescent="0.25">
      <c r="A172" s="30">
        <v>166</v>
      </c>
      <c r="B172" s="24" t="s">
        <v>218</v>
      </c>
      <c r="C172" s="24">
        <v>1</v>
      </c>
      <c r="D172" s="24">
        <v>100</v>
      </c>
      <c r="E172" s="24">
        <v>87</v>
      </c>
      <c r="F172" s="33"/>
    </row>
    <row r="173" spans="1:6" x14ac:dyDescent="0.25">
      <c r="A173" s="30">
        <v>167</v>
      </c>
      <c r="B173" s="24" t="s">
        <v>220</v>
      </c>
      <c r="C173" s="24">
        <v>1</v>
      </c>
      <c r="D173" s="24">
        <v>100</v>
      </c>
      <c r="E173" s="24">
        <v>12</v>
      </c>
      <c r="F173" s="33"/>
    </row>
    <row r="174" spans="1:6" x14ac:dyDescent="0.25">
      <c r="A174" s="30">
        <v>168</v>
      </c>
      <c r="B174" s="24" t="s">
        <v>221</v>
      </c>
      <c r="C174" s="24">
        <v>3</v>
      </c>
      <c r="D174" s="24">
        <v>100</v>
      </c>
      <c r="E174" s="24">
        <v>10</v>
      </c>
      <c r="F174" s="33"/>
    </row>
    <row r="175" spans="1:6" x14ac:dyDescent="0.25">
      <c r="A175" s="30">
        <v>169</v>
      </c>
      <c r="B175" s="24" t="s">
        <v>223</v>
      </c>
      <c r="C175" s="24">
        <v>1</v>
      </c>
      <c r="D175" s="24">
        <v>100</v>
      </c>
      <c r="E175" s="24">
        <v>85</v>
      </c>
      <c r="F175" s="33"/>
    </row>
    <row r="176" spans="1:6" x14ac:dyDescent="0.25">
      <c r="A176" s="30">
        <v>170</v>
      </c>
      <c r="B176" s="24" t="s">
        <v>224</v>
      </c>
      <c r="C176" s="24">
        <v>1</v>
      </c>
      <c r="D176" s="24">
        <v>100</v>
      </c>
      <c r="E176" s="24">
        <v>62</v>
      </c>
      <c r="F176" s="33"/>
    </row>
    <row r="177" spans="1:6" x14ac:dyDescent="0.25">
      <c r="A177" s="30">
        <v>171</v>
      </c>
      <c r="B177" s="24" t="s">
        <v>334</v>
      </c>
      <c r="C177" s="24">
        <v>2</v>
      </c>
      <c r="D177" s="24">
        <v>150</v>
      </c>
      <c r="E177" s="24">
        <v>10</v>
      </c>
      <c r="F177" s="33"/>
    </row>
    <row r="178" spans="1:6" x14ac:dyDescent="0.25">
      <c r="A178" s="30">
        <v>172</v>
      </c>
      <c r="B178" s="24" t="s">
        <v>228</v>
      </c>
      <c r="C178" s="24">
        <v>1</v>
      </c>
      <c r="D178" s="24">
        <v>100</v>
      </c>
      <c r="E178" s="24">
        <v>37</v>
      </c>
      <c r="F178" s="33"/>
    </row>
    <row r="179" spans="1:6" x14ac:dyDescent="0.25">
      <c r="A179" s="30">
        <v>173</v>
      </c>
      <c r="B179" s="24" t="s">
        <v>229</v>
      </c>
      <c r="C179" s="24">
        <v>1</v>
      </c>
      <c r="D179" s="24">
        <v>100</v>
      </c>
      <c r="E179" s="24">
        <v>14</v>
      </c>
      <c r="F179" s="33"/>
    </row>
    <row r="180" spans="1:6" x14ac:dyDescent="0.25">
      <c r="A180" s="30">
        <v>174</v>
      </c>
      <c r="B180" s="24" t="s">
        <v>232</v>
      </c>
      <c r="C180" s="24">
        <v>1</v>
      </c>
      <c r="D180" s="24">
        <v>100</v>
      </c>
      <c r="E180" s="24">
        <v>10</v>
      </c>
      <c r="F180" s="33"/>
    </row>
    <row r="181" spans="1:6" x14ac:dyDescent="0.25">
      <c r="A181" s="30">
        <v>175</v>
      </c>
      <c r="B181" s="24" t="s">
        <v>412</v>
      </c>
      <c r="C181" s="24">
        <v>1</v>
      </c>
      <c r="D181" s="24">
        <v>100</v>
      </c>
      <c r="E181" s="24">
        <v>6</v>
      </c>
      <c r="F181" s="33"/>
    </row>
    <row r="182" spans="1:6" x14ac:dyDescent="0.25">
      <c r="A182" s="30">
        <v>176</v>
      </c>
      <c r="B182" s="24" t="s">
        <v>237</v>
      </c>
      <c r="C182" s="24">
        <v>1</v>
      </c>
      <c r="D182" s="24">
        <v>150</v>
      </c>
      <c r="E182" s="24">
        <v>18</v>
      </c>
      <c r="F182" s="33"/>
    </row>
    <row r="183" spans="1:6" x14ac:dyDescent="0.25">
      <c r="A183" s="30">
        <v>177</v>
      </c>
      <c r="B183" s="24" t="s">
        <v>341</v>
      </c>
      <c r="C183" s="24">
        <v>1</v>
      </c>
      <c r="D183" s="24">
        <v>100</v>
      </c>
      <c r="E183" s="24">
        <v>15</v>
      </c>
      <c r="F183" s="33"/>
    </row>
    <row r="184" spans="1:6" x14ac:dyDescent="0.25">
      <c r="A184" s="30">
        <v>178</v>
      </c>
      <c r="B184" s="24" t="s">
        <v>239</v>
      </c>
      <c r="C184" s="24">
        <v>1</v>
      </c>
      <c r="D184" s="24">
        <v>100</v>
      </c>
      <c r="E184" s="24">
        <v>8</v>
      </c>
      <c r="F184" s="33"/>
    </row>
    <row r="185" spans="1:6" x14ac:dyDescent="0.25">
      <c r="A185" s="30">
        <v>179</v>
      </c>
      <c r="B185" s="24" t="s">
        <v>240</v>
      </c>
      <c r="C185" s="24">
        <v>1</v>
      </c>
      <c r="D185" s="24">
        <v>100</v>
      </c>
      <c r="E185" s="24">
        <v>25</v>
      </c>
      <c r="F185" s="33"/>
    </row>
    <row r="186" spans="1:6" x14ac:dyDescent="0.25">
      <c r="A186" s="30">
        <v>180</v>
      </c>
      <c r="B186" s="24" t="s">
        <v>243</v>
      </c>
      <c r="C186" s="24">
        <v>1</v>
      </c>
      <c r="D186" s="24">
        <v>100</v>
      </c>
      <c r="E186" s="24">
        <v>24</v>
      </c>
      <c r="F186" s="33"/>
    </row>
    <row r="187" spans="1:6" x14ac:dyDescent="0.25">
      <c r="A187" s="30">
        <v>181</v>
      </c>
      <c r="B187" s="24" t="s">
        <v>244</v>
      </c>
      <c r="C187" s="24">
        <v>1</v>
      </c>
      <c r="D187" s="24">
        <v>100</v>
      </c>
      <c r="E187" s="24">
        <v>5</v>
      </c>
      <c r="F187" s="33"/>
    </row>
    <row r="188" spans="1:6" x14ac:dyDescent="0.25">
      <c r="A188" s="30">
        <v>182</v>
      </c>
      <c r="B188" s="24" t="s">
        <v>416</v>
      </c>
      <c r="C188" s="24">
        <v>1</v>
      </c>
      <c r="D188" s="14">
        <v>100</v>
      </c>
      <c r="E188" s="24">
        <v>98</v>
      </c>
      <c r="F188" s="33"/>
    </row>
    <row r="189" spans="1:6" x14ac:dyDescent="0.25">
      <c r="A189" s="30">
        <v>183</v>
      </c>
      <c r="B189" s="24" t="s">
        <v>414</v>
      </c>
      <c r="C189" s="24">
        <v>1</v>
      </c>
      <c r="D189" s="14">
        <v>150</v>
      </c>
      <c r="E189" s="24">
        <v>131.72</v>
      </c>
      <c r="F189" s="33"/>
    </row>
    <row r="190" spans="1:6" x14ac:dyDescent="0.25">
      <c r="A190" s="30">
        <v>184</v>
      </c>
      <c r="B190" s="24" t="s">
        <v>415</v>
      </c>
      <c r="C190" s="24">
        <v>1</v>
      </c>
      <c r="D190" s="14">
        <v>150</v>
      </c>
      <c r="E190" s="24">
        <v>54.97</v>
      </c>
      <c r="F190" s="33"/>
    </row>
    <row r="191" spans="1:6" x14ac:dyDescent="0.25">
      <c r="A191" s="30">
        <v>185</v>
      </c>
      <c r="B191" s="24" t="s">
        <v>726</v>
      </c>
      <c r="C191" s="24">
        <v>1</v>
      </c>
      <c r="D191" s="14">
        <v>200</v>
      </c>
      <c r="E191" s="24">
        <v>50</v>
      </c>
      <c r="F191" s="68">
        <v>1979</v>
      </c>
    </row>
    <row r="192" spans="1:6" x14ac:dyDescent="0.25">
      <c r="A192" s="30">
        <v>186</v>
      </c>
      <c r="B192" s="24" t="s">
        <v>727</v>
      </c>
      <c r="C192" s="24">
        <v>1</v>
      </c>
      <c r="D192" s="14">
        <v>100</v>
      </c>
      <c r="E192" s="24">
        <v>130</v>
      </c>
      <c r="F192" s="68">
        <v>1977</v>
      </c>
    </row>
    <row r="193" spans="1:6" x14ac:dyDescent="0.25">
      <c r="A193" s="30">
        <v>187</v>
      </c>
      <c r="B193" s="24" t="s">
        <v>728</v>
      </c>
      <c r="C193" s="24">
        <v>1</v>
      </c>
      <c r="D193" s="14">
        <v>150</v>
      </c>
      <c r="E193" s="24">
        <v>100</v>
      </c>
      <c r="F193" s="68">
        <v>1977</v>
      </c>
    </row>
    <row r="194" spans="1:6" x14ac:dyDescent="0.25">
      <c r="A194" s="30">
        <v>188</v>
      </c>
      <c r="B194" s="24" t="s">
        <v>729</v>
      </c>
      <c r="C194" s="24">
        <v>1</v>
      </c>
      <c r="D194" s="14">
        <v>125</v>
      </c>
      <c r="E194" s="24">
        <v>175</v>
      </c>
      <c r="F194" s="68">
        <v>1981</v>
      </c>
    </row>
    <row r="195" spans="1:6" x14ac:dyDescent="0.25">
      <c r="A195" s="30">
        <v>189</v>
      </c>
      <c r="B195" s="24" t="s">
        <v>730</v>
      </c>
      <c r="C195" s="24">
        <v>1</v>
      </c>
      <c r="D195" s="14">
        <v>200</v>
      </c>
      <c r="E195" s="24">
        <v>357</v>
      </c>
      <c r="F195" s="68">
        <v>1979</v>
      </c>
    </row>
    <row r="196" spans="1:6" x14ac:dyDescent="0.25">
      <c r="A196" s="30">
        <v>190</v>
      </c>
      <c r="B196" s="24" t="s">
        <v>680</v>
      </c>
      <c r="C196" s="24">
        <v>1</v>
      </c>
      <c r="D196" s="14">
        <v>100</v>
      </c>
      <c r="E196" s="24">
        <v>63</v>
      </c>
      <c r="F196" s="68">
        <v>1985</v>
      </c>
    </row>
    <row r="197" spans="1:6" x14ac:dyDescent="0.25">
      <c r="A197" s="30">
        <v>191</v>
      </c>
      <c r="B197" s="24" t="s">
        <v>731</v>
      </c>
      <c r="C197" s="24">
        <v>1</v>
      </c>
      <c r="D197" s="14">
        <v>100</v>
      </c>
      <c r="E197" s="24">
        <v>220</v>
      </c>
      <c r="F197" s="68">
        <v>1985</v>
      </c>
    </row>
    <row r="198" spans="1:6" x14ac:dyDescent="0.25">
      <c r="A198" s="30">
        <v>192</v>
      </c>
      <c r="B198" s="24" t="s">
        <v>732</v>
      </c>
      <c r="C198" s="24">
        <v>1</v>
      </c>
      <c r="D198" s="14">
        <v>100</v>
      </c>
      <c r="E198" s="24">
        <v>67</v>
      </c>
      <c r="F198" s="68">
        <v>1981</v>
      </c>
    </row>
    <row r="199" spans="1:6" x14ac:dyDescent="0.25">
      <c r="A199" s="30">
        <v>193</v>
      </c>
      <c r="B199" s="24" t="s">
        <v>733</v>
      </c>
      <c r="C199" s="24">
        <v>1</v>
      </c>
      <c r="D199" s="14">
        <v>100</v>
      </c>
      <c r="E199" s="24">
        <v>120</v>
      </c>
      <c r="F199" s="68">
        <v>1977</v>
      </c>
    </row>
    <row r="200" spans="1:6" x14ac:dyDescent="0.25">
      <c r="A200" s="30">
        <v>194</v>
      </c>
      <c r="B200" s="24" t="s">
        <v>734</v>
      </c>
      <c r="C200" s="24">
        <v>1</v>
      </c>
      <c r="D200" s="14">
        <v>100</v>
      </c>
      <c r="E200" s="24">
        <v>166</v>
      </c>
      <c r="F200" s="68">
        <v>1985</v>
      </c>
    </row>
    <row r="201" spans="1:6" x14ac:dyDescent="0.25">
      <c r="A201" s="30"/>
      <c r="B201" s="24"/>
      <c r="C201" s="24"/>
      <c r="D201" s="14"/>
      <c r="E201" s="24"/>
      <c r="F201" s="33"/>
    </row>
    <row r="202" spans="1:6" x14ac:dyDescent="0.25">
      <c r="A202" s="30"/>
      <c r="B202" s="24"/>
      <c r="C202" s="24"/>
      <c r="D202" s="14"/>
      <c r="E202" s="24"/>
      <c r="F202" s="33"/>
    </row>
    <row r="203" spans="1:6" x14ac:dyDescent="0.25">
      <c r="A203" s="30"/>
      <c r="B203" s="24"/>
      <c r="C203" s="24"/>
      <c r="D203" s="14"/>
      <c r="E203" s="24"/>
      <c r="F203" s="33"/>
    </row>
    <row r="204" spans="1:6" ht="15.75" x14ac:dyDescent="0.25">
      <c r="A204" s="106" t="s">
        <v>413</v>
      </c>
      <c r="B204" s="106"/>
      <c r="C204" s="106"/>
      <c r="D204" s="106"/>
      <c r="E204" s="31">
        <f>SUM(E5:E203)</f>
        <v>10534.689999999999</v>
      </c>
      <c r="F204" s="33"/>
    </row>
    <row r="205" spans="1:6" x14ac:dyDescent="0.25">
      <c r="A205" s="110"/>
      <c r="B205" s="110"/>
      <c r="C205" s="110"/>
      <c r="D205" s="110"/>
      <c r="E205" s="110"/>
    </row>
    <row r="206" spans="1:6" x14ac:dyDescent="0.25">
      <c r="A206" s="104"/>
      <c r="B206" s="104"/>
      <c r="C206" s="104"/>
      <c r="D206" s="104"/>
      <c r="E206" s="104"/>
    </row>
    <row r="207" spans="1:6" x14ac:dyDescent="0.25">
      <c r="A207" s="104"/>
      <c r="B207" s="104"/>
      <c r="C207" s="104"/>
      <c r="D207" s="104"/>
      <c r="E207" s="104"/>
    </row>
    <row r="208" spans="1:6" x14ac:dyDescent="0.25">
      <c r="A208" s="104"/>
      <c r="B208" s="104"/>
      <c r="C208" s="104"/>
      <c r="D208" s="104"/>
      <c r="E208" s="104"/>
    </row>
    <row r="209" spans="1:5" x14ac:dyDescent="0.25">
      <c r="A209" s="104"/>
      <c r="B209" s="104"/>
      <c r="C209" s="104"/>
      <c r="D209" s="104"/>
      <c r="E209" s="104"/>
    </row>
    <row r="210" spans="1:5" x14ac:dyDescent="0.25">
      <c r="A210" s="104"/>
      <c r="B210" s="104"/>
      <c r="C210" s="104"/>
      <c r="D210" s="104"/>
      <c r="E210" s="104"/>
    </row>
    <row r="211" spans="1:5" x14ac:dyDescent="0.25">
      <c r="A211" s="104"/>
      <c r="B211" s="104"/>
      <c r="C211" s="104"/>
      <c r="D211" s="104"/>
      <c r="E211" s="104"/>
    </row>
  </sheetData>
  <mergeCells count="11">
    <mergeCell ref="F3:F4"/>
    <mergeCell ref="A1:E1"/>
    <mergeCell ref="A205:E205"/>
    <mergeCell ref="A206:E206"/>
    <mergeCell ref="A207:E207"/>
    <mergeCell ref="A208:E208"/>
    <mergeCell ref="A209:E209"/>
    <mergeCell ref="A210:E210"/>
    <mergeCell ref="A211:E211"/>
    <mergeCell ref="A3:A4"/>
    <mergeCell ref="A204:D20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ХВС</vt:lpstr>
      <vt:lpstr>ТС</vt:lpstr>
      <vt:lpstr>Канализация</vt:lpstr>
      <vt:lpstr>Канализация!Область_печати</vt:lpstr>
      <vt:lpstr>ТС!Область_печати</vt:lpstr>
      <vt:lpstr>ХВС!Область_печати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Суслов</dc:creator>
  <cp:lastModifiedBy>SHEIKIN</cp:lastModifiedBy>
  <cp:lastPrinted>2018-03-14T09:26:17Z</cp:lastPrinted>
  <dcterms:created xsi:type="dcterms:W3CDTF">2015-06-01T03:58:34Z</dcterms:created>
  <dcterms:modified xsi:type="dcterms:W3CDTF">2018-03-14T09:55:30Z</dcterms:modified>
</cp:coreProperties>
</file>