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Лист1!$A$1:$D$80</definedName>
  </definedNames>
  <calcPr calcId="152511"/>
</workbook>
</file>

<file path=xl/calcChain.xml><?xml version="1.0" encoding="utf-8"?>
<calcChain xmlns="http://schemas.openxmlformats.org/spreadsheetml/2006/main">
  <c r="C50" i="1" l="1"/>
  <c r="C46" i="1"/>
  <c r="C45" i="1"/>
  <c r="B45" i="1" l="1"/>
  <c r="B46" i="1"/>
  <c r="B50" i="1"/>
  <c r="C51" i="1" l="1"/>
  <c r="B51" i="1"/>
  <c r="C15" i="1"/>
  <c r="B15" i="1"/>
  <c r="B28" i="1" s="1"/>
  <c r="C52" i="1" l="1"/>
  <c r="B52" i="1"/>
  <c r="D15" i="1"/>
  <c r="D16" i="1"/>
  <c r="D17" i="1"/>
  <c r="D18" i="1"/>
  <c r="D19" i="1"/>
  <c r="D20" i="1"/>
  <c r="D21" i="1"/>
  <c r="D22" i="1"/>
  <c r="D23" i="1"/>
  <c r="D24" i="1"/>
  <c r="D25" i="1"/>
  <c r="D27" i="1"/>
  <c r="D30" i="1" l="1"/>
  <c r="D31" i="1"/>
  <c r="D32" i="1"/>
  <c r="D33" i="1"/>
  <c r="D34" i="1"/>
  <c r="D36" i="1"/>
  <c r="D37" i="1"/>
  <c r="D39" i="1"/>
  <c r="D40" i="1"/>
  <c r="C44" i="1" l="1"/>
  <c r="B44" i="1"/>
  <c r="D44" i="1" l="1"/>
  <c r="C28" i="1"/>
  <c r="D28" i="1" l="1"/>
</calcChain>
</file>

<file path=xl/sharedStrings.xml><?xml version="1.0" encoding="utf-8"?>
<sst xmlns="http://schemas.openxmlformats.org/spreadsheetml/2006/main" count="71" uniqueCount="63">
  <si>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</si>
  <si>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</si>
  <si>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</si>
  <si>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</si>
  <si>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</si>
  <si>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</si>
  <si>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</si>
  <si>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</si>
  <si>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</si>
  <si>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</si>
  <si>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</si>
  <si>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</si>
  <si>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</si>
  <si>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</si>
  <si>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</si>
  <si>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</si>
  <si>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</si>
  <si>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</si>
  <si>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</si>
  <si>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</si>
  <si>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</si>
  <si>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</si>
  <si>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 xml:space="preserve">Прочие неналоговые доходы </t>
  </si>
  <si>
    <t>Возврат остатков субсидий, субвенций и иных межбюджетных, имеющих целевое назначение, прошлых лет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</si>
  <si>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</si>
  <si>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</si>
  <si>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</si>
  <si>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</si>
  <si>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</si>
  <si>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</si>
  <si>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</si>
  <si>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</si>
  <si>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</si>
  <si>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</si>
  <si>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</si>
  <si>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</si>
  <si>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</si>
  <si>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</si>
  <si>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</si>
  <si>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</si>
  <si>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</si>
  <si>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</si>
  <si>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</si>
  <si>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</si>
  <si>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</si>
  <si>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</si>
  <si>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</si>
  <si>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</si>
  <si>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</si>
  <si>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</si>
  <si>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</si>
  <si>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</si>
  <si>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</si>
  <si>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</si>
  <si>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</si>
  <si>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</si>
  <si>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</si>
  <si>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</si>
  <si>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</si>
  <si>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о ходе исполнения бюджета сельского поселения Хатанга за 2016 год</t>
  </si>
  <si>
    <t>по состоянию на 01 января 2017 года</t>
  </si>
  <si>
    <t>255</t>
  </si>
  <si>
    <t>Дефицит (-), профицит (+) бюджета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</si>
</sst>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0" xfId="0" applyNumberFormat="1"/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view="pageBreakPreview" topLeftCell="A52" zoomScale="80" zoomScaleNormal="90" zoomScaleSheetLayoutView="80" workbookViewId="0">
      <selection activeCell="C74" sqref="C74"/>
    </sheetView>
  </sheetViews>
  <sheetFormatPr defaultRowHeight="15" x14ac:dyDescent="0.25"/>
  <cols>
    <col min="1" max="1" width="72.28515625" customWidth="1"/>
    <col min="2" max="4" width="16.42578125" customWidth="1"/>
  </cols>
  <sheetData>
    <row r="1" spans="1:4" ht="18.75" x14ac:dyDescent="0.3">
      <c r="A1" s="1"/>
      <c r="B1" s="2"/>
      <c r="C1" s="33" t="s">
        <v>0</v>
      </c>
      <c r="D1" s="33"/>
    </row>
    <row r="2" spans="1:4" ht="18.75" x14ac:dyDescent="0.3">
      <c r="A2" s="1"/>
      <c r="B2" s="2"/>
      <c r="C2" s="33" t="s">
        <v>49</v>
      </c>
      <c r="D2" s="33"/>
    </row>
    <row r="3" spans="1:4" ht="18.75" x14ac:dyDescent="0.3">
      <c r="A3" s="1"/>
      <c r="B3" s="2"/>
      <c r="C3" s="33" t="s">
        <v>50</v>
      </c>
      <c r="D3" s="33"/>
    </row>
    <row r="4" spans="1:4" ht="18.75" x14ac:dyDescent="0.3">
      <c r="A4" s="1"/>
      <c r="B4" s="2"/>
      <c r="C4" s="33" t="s">
        <v>58</v>
      </c>
      <c r="D4" s="33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4" t="s">
        <v>1</v>
      </c>
      <c r="B7" s="34"/>
      <c r="C7" s="34"/>
      <c r="D7" s="34"/>
    </row>
    <row r="8" spans="1:4" ht="18.75" x14ac:dyDescent="0.25">
      <c r="A8" s="32" t="s">
        <v>59</v>
      </c>
      <c r="B8" s="32"/>
      <c r="C8" s="32"/>
      <c r="D8" s="32"/>
    </row>
    <row r="9" spans="1:4" ht="18.75" x14ac:dyDescent="0.25">
      <c r="A9" s="34" t="s">
        <v>60</v>
      </c>
      <c r="B9" s="34"/>
      <c r="C9" s="34"/>
      <c r="D9" s="34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5" t="s">
        <v>2</v>
      </c>
      <c r="D11" s="35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6" t="s">
        <v>11</v>
      </c>
      <c r="B14" s="36"/>
      <c r="C14" s="36"/>
      <c r="D14" s="36"/>
    </row>
    <row r="15" spans="1:4" ht="15.75" x14ac:dyDescent="0.25">
      <c r="A15" s="12" t="s">
        <v>12</v>
      </c>
      <c r="B15" s="25">
        <f>SUM(B16:B26)</f>
        <v>26835.8</v>
      </c>
      <c r="C15" s="25">
        <f>SUM(C16:C26)</f>
        <v>27779.479999999996</v>
      </c>
      <c r="D15" s="25">
        <f t="shared" ref="D15:D27" si="0">C15/B15*100</f>
        <v>103.51649662018644</v>
      </c>
    </row>
    <row r="16" spans="1:4" ht="15.75" x14ac:dyDescent="0.25">
      <c r="A16" s="13" t="s">
        <v>13</v>
      </c>
      <c r="B16" s="26">
        <v>21636.240000000002</v>
      </c>
      <c r="C16" s="26">
        <v>22447.759999999998</v>
      </c>
      <c r="D16" s="25">
        <f t="shared" si="0"/>
        <v>103.75074412189917</v>
      </c>
    </row>
    <row r="17" spans="1:4" ht="31.5" x14ac:dyDescent="0.25">
      <c r="A17" s="13" t="s">
        <v>14</v>
      </c>
      <c r="B17" s="26">
        <v>516.6</v>
      </c>
      <c r="C17" s="26">
        <v>542.44000000000005</v>
      </c>
      <c r="D17" s="25">
        <f t="shared" si="0"/>
        <v>105.00193573364305</v>
      </c>
    </row>
    <row r="18" spans="1:4" ht="15.75" x14ac:dyDescent="0.25">
      <c r="A18" s="13" t="s">
        <v>15</v>
      </c>
      <c r="B18" s="26">
        <v>98.52</v>
      </c>
      <c r="C18" s="26">
        <v>98.52</v>
      </c>
      <c r="D18" s="25">
        <f t="shared" si="0"/>
        <v>100</v>
      </c>
    </row>
    <row r="19" spans="1:4" ht="15.75" x14ac:dyDescent="0.25">
      <c r="A19" s="13" t="s">
        <v>16</v>
      </c>
      <c r="B19" s="26">
        <v>1377.55</v>
      </c>
      <c r="C19" s="26">
        <v>931.12</v>
      </c>
      <c r="D19" s="25">
        <f t="shared" si="0"/>
        <v>67.592464883307329</v>
      </c>
    </row>
    <row r="20" spans="1:4" ht="15.75" x14ac:dyDescent="0.25">
      <c r="A20" s="13" t="s">
        <v>17</v>
      </c>
      <c r="B20" s="26">
        <v>266.43</v>
      </c>
      <c r="C20" s="26">
        <v>265.2</v>
      </c>
      <c r="D20" s="25">
        <f t="shared" si="0"/>
        <v>99.538340276995825</v>
      </c>
    </row>
    <row r="21" spans="1:4" ht="31.5" x14ac:dyDescent="0.25">
      <c r="A21" s="13" t="s">
        <v>18</v>
      </c>
      <c r="B21" s="26">
        <v>1901.41</v>
      </c>
      <c r="C21" s="26">
        <v>2311.39</v>
      </c>
      <c r="D21" s="25">
        <f t="shared" si="0"/>
        <v>121.5618935421608</v>
      </c>
    </row>
    <row r="22" spans="1:4" ht="31.5" x14ac:dyDescent="0.25">
      <c r="A22" s="13" t="s">
        <v>19</v>
      </c>
      <c r="B22" s="26">
        <v>11.2</v>
      </c>
      <c r="C22" s="26">
        <v>11.2</v>
      </c>
      <c r="D22" s="25">
        <f t="shared" si="0"/>
        <v>100</v>
      </c>
    </row>
    <row r="23" spans="1:4" ht="15.75" x14ac:dyDescent="0.25">
      <c r="A23" s="13" t="s">
        <v>20</v>
      </c>
      <c r="B23" s="26">
        <v>1008.24</v>
      </c>
      <c r="C23" s="26">
        <v>1008.24</v>
      </c>
      <c r="D23" s="25">
        <f t="shared" si="0"/>
        <v>100</v>
      </c>
    </row>
    <row r="24" spans="1:4" ht="15.75" x14ac:dyDescent="0.25">
      <c r="A24" s="13" t="s">
        <v>21</v>
      </c>
      <c r="B24" s="26">
        <v>19.600000000000001</v>
      </c>
      <c r="C24" s="26">
        <v>19.600000000000001</v>
      </c>
      <c r="D24" s="25">
        <f t="shared" si="0"/>
        <v>100</v>
      </c>
    </row>
    <row r="25" spans="1:4" ht="15.75" x14ac:dyDescent="0.25">
      <c r="A25" s="13" t="s">
        <v>22</v>
      </c>
      <c r="B25" s="26">
        <v>0.01</v>
      </c>
      <c r="C25" s="26">
        <v>144.01</v>
      </c>
      <c r="D25" s="25">
        <f t="shared" si="0"/>
        <v>1440099.9999999998</v>
      </c>
    </row>
    <row r="26" spans="1:4" ht="31.5" x14ac:dyDescent="0.25">
      <c r="A26" s="14" t="s">
        <v>23</v>
      </c>
      <c r="B26" s="26">
        <v>0</v>
      </c>
      <c r="C26" s="26">
        <v>0</v>
      </c>
      <c r="D26" s="25">
        <v>0</v>
      </c>
    </row>
    <row r="27" spans="1:4" ht="15.75" x14ac:dyDescent="0.25">
      <c r="A27" s="15" t="s">
        <v>24</v>
      </c>
      <c r="B27" s="25">
        <v>335517.26</v>
      </c>
      <c r="C27" s="25">
        <v>335254.07</v>
      </c>
      <c r="D27" s="25">
        <f t="shared" si="0"/>
        <v>99.921556941660754</v>
      </c>
    </row>
    <row r="28" spans="1:4" ht="15.75" x14ac:dyDescent="0.25">
      <c r="A28" s="16" t="s">
        <v>25</v>
      </c>
      <c r="B28" s="25">
        <f>B15+B27</f>
        <v>362353.06</v>
      </c>
      <c r="C28" s="25">
        <f>C15+C27</f>
        <v>363033.55</v>
      </c>
      <c r="D28" s="25">
        <f>C28/B28*100</f>
        <v>100.18779750335212</v>
      </c>
    </row>
    <row r="29" spans="1:4" ht="15.75" x14ac:dyDescent="0.25">
      <c r="A29" s="37" t="s">
        <v>26</v>
      </c>
      <c r="B29" s="38"/>
      <c r="C29" s="38"/>
      <c r="D29" s="39"/>
    </row>
    <row r="30" spans="1:4" ht="15.75" x14ac:dyDescent="0.25">
      <c r="A30" s="17" t="s">
        <v>27</v>
      </c>
      <c r="B30" s="27">
        <v>135944.95000000001</v>
      </c>
      <c r="C30" s="27">
        <v>128639.94</v>
      </c>
      <c r="D30" s="28">
        <f t="shared" ref="D30:D40" si="1">C30/B30*100</f>
        <v>94.626494033062642</v>
      </c>
    </row>
    <row r="31" spans="1:4" ht="15.75" x14ac:dyDescent="0.25">
      <c r="A31" s="17" t="s">
        <v>28</v>
      </c>
      <c r="B31" s="28">
        <v>984.89</v>
      </c>
      <c r="C31" s="28">
        <v>961.42</v>
      </c>
      <c r="D31" s="28">
        <f t="shared" si="1"/>
        <v>97.61699276061286</v>
      </c>
    </row>
    <row r="32" spans="1:4" ht="15.75" x14ac:dyDescent="0.25">
      <c r="A32" s="17" t="s">
        <v>29</v>
      </c>
      <c r="B32" s="28">
        <v>180.45</v>
      </c>
      <c r="C32" s="28">
        <v>180.45</v>
      </c>
      <c r="D32" s="28">
        <f t="shared" si="1"/>
        <v>100</v>
      </c>
    </row>
    <row r="33" spans="1:4" ht="15.75" x14ac:dyDescent="0.25">
      <c r="A33" s="17" t="s">
        <v>30</v>
      </c>
      <c r="B33" s="28">
        <v>16371.14</v>
      </c>
      <c r="C33" s="28">
        <v>15933.63</v>
      </c>
      <c r="D33" s="28">
        <f t="shared" si="1"/>
        <v>97.327553243085092</v>
      </c>
    </row>
    <row r="34" spans="1:4" ht="15.75" x14ac:dyDescent="0.25">
      <c r="A34" s="17" t="s">
        <v>31</v>
      </c>
      <c r="B34" s="28">
        <v>107846.92</v>
      </c>
      <c r="C34" s="28">
        <v>96191.39</v>
      </c>
      <c r="D34" s="28">
        <f t="shared" si="1"/>
        <v>89.192523996049218</v>
      </c>
    </row>
    <row r="35" spans="1:4" ht="15.75" x14ac:dyDescent="0.25">
      <c r="A35" s="17" t="s">
        <v>32</v>
      </c>
      <c r="B35" s="28">
        <v>0</v>
      </c>
      <c r="C35" s="28">
        <v>0</v>
      </c>
      <c r="D35" s="28">
        <v>0</v>
      </c>
    </row>
    <row r="36" spans="1:4" ht="15.75" x14ac:dyDescent="0.25">
      <c r="A36" s="17" t="s">
        <v>33</v>
      </c>
      <c r="B36" s="28">
        <v>19328.12</v>
      </c>
      <c r="C36" s="28">
        <v>19328.12</v>
      </c>
      <c r="D36" s="28">
        <f t="shared" si="1"/>
        <v>100</v>
      </c>
    </row>
    <row r="37" spans="1:4" ht="15.75" x14ac:dyDescent="0.25">
      <c r="A37" s="17" t="s">
        <v>34</v>
      </c>
      <c r="B37" s="28">
        <v>110181.01</v>
      </c>
      <c r="C37" s="28">
        <v>109150.85</v>
      </c>
      <c r="D37" s="28">
        <f t="shared" si="1"/>
        <v>99.065029445636782</v>
      </c>
    </row>
    <row r="38" spans="1:4" ht="15.75" x14ac:dyDescent="0.25">
      <c r="A38" s="17" t="s">
        <v>35</v>
      </c>
      <c r="B38" s="28">
        <v>0</v>
      </c>
      <c r="C38" s="28">
        <v>0</v>
      </c>
      <c r="D38" s="28">
        <v>0</v>
      </c>
    </row>
    <row r="39" spans="1:4" ht="15.75" x14ac:dyDescent="0.25">
      <c r="A39" s="17" t="s">
        <v>36</v>
      </c>
      <c r="B39" s="28">
        <v>1222.58</v>
      </c>
      <c r="C39" s="28">
        <v>1222.58</v>
      </c>
      <c r="D39" s="28">
        <f t="shared" si="1"/>
        <v>100</v>
      </c>
    </row>
    <row r="40" spans="1:4" ht="15.75" x14ac:dyDescent="0.25">
      <c r="A40" s="17" t="s">
        <v>37</v>
      </c>
      <c r="B40" s="28">
        <v>420</v>
      </c>
      <c r="C40" s="28">
        <v>420</v>
      </c>
      <c r="D40" s="28">
        <f t="shared" si="1"/>
        <v>100</v>
      </c>
    </row>
    <row r="41" spans="1:4" ht="15.75" x14ac:dyDescent="0.25">
      <c r="A41" s="17" t="s">
        <v>38</v>
      </c>
      <c r="B41" s="28">
        <v>0</v>
      </c>
      <c r="C41" s="28">
        <v>0</v>
      </c>
      <c r="D41" s="28">
        <v>0</v>
      </c>
    </row>
    <row r="42" spans="1:4" ht="15.75" x14ac:dyDescent="0.25">
      <c r="A42" s="17" t="s">
        <v>39</v>
      </c>
      <c r="B42" s="28">
        <v>0</v>
      </c>
      <c r="C42" s="28">
        <v>0</v>
      </c>
      <c r="D42" s="28">
        <v>0</v>
      </c>
    </row>
    <row r="43" spans="1:4" ht="31.5" x14ac:dyDescent="0.25">
      <c r="A43" s="17" t="s">
        <v>40</v>
      </c>
      <c r="B43" s="28">
        <v>0</v>
      </c>
      <c r="C43" s="28">
        <v>0</v>
      </c>
      <c r="D43" s="28">
        <v>0</v>
      </c>
    </row>
    <row r="44" spans="1:4" ht="15.75" x14ac:dyDescent="0.25">
      <c r="A44" s="17" t="s">
        <v>41</v>
      </c>
      <c r="B44" s="28">
        <f>SUM(B30:B43)</f>
        <v>392480.06000000006</v>
      </c>
      <c r="C44" s="28">
        <f t="shared" ref="C44" si="2">SUM(C30:C43)</f>
        <v>372028.38000000006</v>
      </c>
      <c r="D44" s="28">
        <f>C44/B44*100</f>
        <v>94.789116165544812</v>
      </c>
    </row>
    <row r="45" spans="1:4" s="21" customFormat="1" ht="28.5" customHeight="1" x14ac:dyDescent="0.25">
      <c r="A45" s="20" t="s">
        <v>62</v>
      </c>
      <c r="B45" s="29">
        <f>B51-B52</f>
        <v>-30127.000000000058</v>
      </c>
      <c r="C45" s="29">
        <f>C51-C52</f>
        <v>-8994.8300000000745</v>
      </c>
      <c r="D45" s="28"/>
    </row>
    <row r="46" spans="1:4" ht="31.5" x14ac:dyDescent="0.25">
      <c r="A46" s="17" t="s">
        <v>51</v>
      </c>
      <c r="B46" s="30">
        <f>B50</f>
        <v>30127.000000000058</v>
      </c>
      <c r="C46" s="30">
        <f>C50</f>
        <v>8994.8300000000745</v>
      </c>
      <c r="D46" s="30"/>
    </row>
    <row r="47" spans="1:4" ht="31.5" x14ac:dyDescent="0.25">
      <c r="A47" s="17" t="s">
        <v>42</v>
      </c>
      <c r="B47" s="30">
        <v>0</v>
      </c>
      <c r="C47" s="30">
        <v>0</v>
      </c>
      <c r="D47" s="30"/>
    </row>
    <row r="48" spans="1:4" ht="18" customHeight="1" x14ac:dyDescent="0.25">
      <c r="A48" s="17" t="s">
        <v>43</v>
      </c>
      <c r="B48" s="31">
        <v>0</v>
      </c>
      <c r="C48" s="31">
        <v>0</v>
      </c>
      <c r="D48" s="31"/>
    </row>
    <row r="49" spans="1:4" ht="31.5" x14ac:dyDescent="0.25">
      <c r="A49" s="17" t="s">
        <v>44</v>
      </c>
      <c r="B49" s="31">
        <v>0</v>
      </c>
      <c r="C49" s="31">
        <v>0</v>
      </c>
      <c r="D49" s="31"/>
    </row>
    <row r="50" spans="1:4" ht="30.75" customHeight="1" x14ac:dyDescent="0.25">
      <c r="A50" s="17" t="s">
        <v>45</v>
      </c>
      <c r="B50" s="31">
        <f>B52-B51</f>
        <v>30127.000000000058</v>
      </c>
      <c r="C50" s="31">
        <f>C52-C51</f>
        <v>8994.8300000000745</v>
      </c>
      <c r="D50" s="31"/>
    </row>
    <row r="51" spans="1:4" ht="15.75" x14ac:dyDescent="0.25">
      <c r="A51" s="18" t="s">
        <v>46</v>
      </c>
      <c r="B51" s="31">
        <f>B28</f>
        <v>362353.06</v>
      </c>
      <c r="C51" s="31">
        <f>C28</f>
        <v>363033.55</v>
      </c>
      <c r="D51" s="31"/>
    </row>
    <row r="52" spans="1:4" ht="15.75" x14ac:dyDescent="0.25">
      <c r="A52" s="18" t="s">
        <v>47</v>
      </c>
      <c r="B52" s="31">
        <f>B44</f>
        <v>392480.06000000006</v>
      </c>
      <c r="C52" s="31">
        <f t="shared" ref="C52" si="3">C44</f>
        <v>372028.38000000006</v>
      </c>
      <c r="D52" s="31"/>
    </row>
    <row r="53" spans="1:4" ht="31.5" x14ac:dyDescent="0.25">
      <c r="A53" s="17" t="s">
        <v>48</v>
      </c>
      <c r="B53" s="31">
        <v>0</v>
      </c>
      <c r="C53" s="31">
        <v>0</v>
      </c>
      <c r="D53" s="31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8.75" x14ac:dyDescent="0.3">
      <c r="A57" s="1"/>
      <c r="B57" s="2"/>
      <c r="C57" s="33" t="s">
        <v>52</v>
      </c>
      <c r="D57" s="33"/>
    </row>
    <row r="58" spans="1:4" ht="18.75" x14ac:dyDescent="0.3">
      <c r="A58" s="1"/>
      <c r="B58" s="2"/>
      <c r="C58" s="33" t="s">
        <v>49</v>
      </c>
      <c r="D58" s="33"/>
    </row>
    <row r="59" spans="1:4" ht="18.75" x14ac:dyDescent="0.3">
      <c r="A59" s="1"/>
      <c r="B59" s="2"/>
      <c r="C59" s="33" t="s">
        <v>50</v>
      </c>
      <c r="D59" s="33"/>
    </row>
    <row r="60" spans="1:4" ht="18.75" x14ac:dyDescent="0.3">
      <c r="A60" s="1"/>
      <c r="B60" s="2"/>
      <c r="C60" s="33" t="s">
        <v>58</v>
      </c>
      <c r="D60" s="33"/>
    </row>
    <row r="61" spans="1:4" ht="18.75" x14ac:dyDescent="0.3">
      <c r="A61" s="1"/>
      <c r="B61" s="2"/>
      <c r="C61" s="3"/>
      <c r="D61" s="3"/>
    </row>
    <row r="62" spans="1:4" ht="18.75" x14ac:dyDescent="0.3">
      <c r="A62" s="4"/>
      <c r="B62" s="5"/>
      <c r="C62" s="5"/>
      <c r="D62" s="5"/>
    </row>
    <row r="63" spans="1:4" ht="18.75" x14ac:dyDescent="0.25">
      <c r="A63" s="34" t="s">
        <v>1</v>
      </c>
      <c r="B63" s="34"/>
      <c r="C63" s="34"/>
      <c r="D63" s="34"/>
    </row>
    <row r="64" spans="1:4" ht="18.75" x14ac:dyDescent="0.25">
      <c r="A64" s="32" t="s">
        <v>54</v>
      </c>
      <c r="B64" s="32"/>
      <c r="C64" s="32"/>
      <c r="D64" s="32"/>
    </row>
    <row r="65" spans="1:4" ht="18.75" x14ac:dyDescent="0.25">
      <c r="A65" s="32" t="s">
        <v>53</v>
      </c>
      <c r="B65" s="32"/>
      <c r="C65" s="32"/>
      <c r="D65" s="32"/>
    </row>
    <row r="66" spans="1:4" ht="18.75" x14ac:dyDescent="0.25">
      <c r="A66" s="34" t="s">
        <v>60</v>
      </c>
      <c r="B66" s="34"/>
      <c r="C66" s="34"/>
      <c r="D66" s="34"/>
    </row>
    <row r="67" spans="1:4" ht="15.75" x14ac:dyDescent="0.25">
      <c r="A67" s="6"/>
      <c r="B67" s="7"/>
      <c r="C67" s="8"/>
      <c r="D67" s="8"/>
    </row>
    <row r="68" spans="1:4" ht="15.75" x14ac:dyDescent="0.25">
      <c r="A68" s="9"/>
      <c r="B68" s="9"/>
      <c r="C68" s="35"/>
      <c r="D68" s="41"/>
    </row>
    <row r="69" spans="1:4" ht="15.75" x14ac:dyDescent="0.25">
      <c r="A69" s="10" t="s">
        <v>3</v>
      </c>
      <c r="B69" s="42" t="s">
        <v>55</v>
      </c>
      <c r="C69" s="42"/>
      <c r="D69" s="22"/>
    </row>
    <row r="70" spans="1:4" ht="15.75" x14ac:dyDescent="0.25">
      <c r="A70" s="11" t="s">
        <v>7</v>
      </c>
      <c r="B70" s="43" t="s">
        <v>8</v>
      </c>
      <c r="C70" s="43"/>
      <c r="D70" s="23"/>
    </row>
    <row r="71" spans="1:4" ht="47.25" x14ac:dyDescent="0.25">
      <c r="A71" s="24" t="s">
        <v>56</v>
      </c>
      <c r="B71" s="43" t="s">
        <v>61</v>
      </c>
      <c r="C71" s="43"/>
    </row>
    <row r="72" spans="1:4" ht="47.25" x14ac:dyDescent="0.25">
      <c r="A72" s="24" t="s">
        <v>57</v>
      </c>
      <c r="B72" s="40">
        <v>129561.54</v>
      </c>
      <c r="C72" s="40"/>
    </row>
    <row r="74" spans="1:4" x14ac:dyDescent="0.25">
      <c r="C74" s="44"/>
    </row>
  </sheetData>
  <mergeCells count="23">
    <mergeCell ref="B72:C72"/>
    <mergeCell ref="C68:D68"/>
    <mergeCell ref="A64:D64"/>
    <mergeCell ref="B69:C69"/>
    <mergeCell ref="B70:C70"/>
    <mergeCell ref="B71:C71"/>
    <mergeCell ref="A66:D66"/>
    <mergeCell ref="C58:D58"/>
    <mergeCell ref="C59:D59"/>
    <mergeCell ref="C60:D60"/>
    <mergeCell ref="A63:D63"/>
    <mergeCell ref="A65:D65"/>
    <mergeCell ref="A9:D9"/>
    <mergeCell ref="C11:D11"/>
    <mergeCell ref="A14:D14"/>
    <mergeCell ref="A29:D29"/>
    <mergeCell ref="C57:D57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2017-05-18T09:03:56Z</dcterms:modified>
</cp:coreProperties>
</file>