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7.2022" sheetId="1" r:id="rId1"/>
  </sheets>
  <definedNames>
    <definedName name="_xlnm.Print_Area" localSheetId="0">'01.07.2022'!$A$1:$D$80</definedName>
  </definedNames>
  <calcPr calcId="162913" fullPrecision="0"/>
</workbook>
</file>

<file path=xl/calcChain.xml><?xml version="1.0" encoding="utf-8"?>
<calcChain xmlns="http://schemas.openxmlformats.org/spreadsheetml/2006/main">
  <c r="C15" i="1" l="1"/>
  <c r="D22" i="1" l="1"/>
  <c r="D23" i="1"/>
  <c r="D24" i="1"/>
  <c r="B15" i="1" l="1"/>
  <c r="C44" i="1" l="1"/>
  <c r="B44" i="1"/>
  <c r="B52" i="1" l="1"/>
  <c r="C28" i="1" l="1"/>
  <c r="D15" i="1"/>
  <c r="D27" i="1"/>
  <c r="D16" i="1"/>
  <c r="D17" i="1"/>
  <c r="D18" i="1"/>
  <c r="D19" i="1"/>
  <c r="D20" i="1"/>
  <c r="D21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30" i="1"/>
  <c r="B28" i="1" l="1"/>
  <c r="B51" i="1" s="1"/>
  <c r="B50" i="1" l="1"/>
  <c r="B45" i="1"/>
  <c r="D28" i="1"/>
  <c r="C52" i="1"/>
  <c r="D44" i="1" l="1"/>
  <c r="C51" i="1" l="1"/>
  <c r="C45" i="1" l="1"/>
  <c r="C50" i="1"/>
  <c r="C46" i="1" s="1"/>
  <c r="B46" i="1"/>
</calcChain>
</file>

<file path=xl/sharedStrings.xml><?xml version="1.0" encoding="utf-8"?>
<sst xmlns="http://schemas.openxmlformats.org/spreadsheetml/2006/main" count="70" uniqueCount="62">
  <si>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</si>
  <si>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</si>
  <si>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</si>
  <si>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</si>
  <si>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</si>
  <si>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</si>
  <si>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</si>
  <si>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</si>
  <si>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</si>
  <si>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</si>
  <si>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</si>
  <si>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</si>
  <si>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</si>
  <si>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</si>
  <si>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</si>
  <si>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</si>
  <si>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</si>
  <si>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</si>
  <si>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</si>
  <si>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</si>
  <si>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</si>
  <si>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</si>
  <si>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</si>
  <si>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</si>
  <si>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</si>
  <si>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</si>
  <si>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</si>
  <si>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</si>
  <si>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</si>
  <si>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</si>
  <si>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</si>
  <si>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</si>
  <si>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</si>
  <si>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</si>
  <si>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</si>
  <si>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</si>
  <si>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</si>
  <si>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</si>
  <si>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</si>
  <si>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</si>
  <si>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</si>
  <si>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</si>
  <si>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</si>
  <si>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</si>
  <si>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</si>
  <si>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</si>
  <si>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</si>
  <si>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</si>
  <si>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</si>
  <si>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</si>
  <si>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</si>
  <si>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</si>
  <si>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</si>
  <si>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</si>
  <si>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</si>
  <si>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</si>
  <si>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</si>
  <si>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</si>
  <si>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Невыясненные поступления</t>
  </si>
  <si>
    <t>Доходы от оказания платных услуг и компенсация затрат государства</t>
  </si>
  <si>
    <t>о ходе исполнения бюджета сельского поселения Хатанга за 2 квартал 2022 года</t>
  </si>
  <si>
    <t>по состоянию на 01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</si>
</sst>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wrapText="1"/>
    </xf>
    <xf numFmtId="0" fontId="0" fillId="0" borderId="0" xfId="0" applyFill="1"/>
    <xf numFmtId="0" fontId="0" fillId="2" borderId="0" xfId="0" applyFill="1"/>
    <xf numFmtId="4" fontId="5" fillId="0" borderId="2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view="pageBreakPreview" zoomScale="85" zoomScaleNormal="90" zoomScaleSheetLayoutView="85" workbookViewId="0">
      <selection activeCell="A9" sqref="A9:D9"/>
    </sheetView>
  </sheetViews>
  <sheetFormatPr defaultRowHeight="15" x14ac:dyDescent="0.25"/>
  <cols>
    <col min="1" max="1" width="57.42578125" customWidth="1"/>
    <col min="2" max="2" width="18" customWidth="1"/>
    <col min="3" max="4" width="16.42578125" customWidth="1"/>
  </cols>
  <sheetData>
    <row r="1" spans="1:5" ht="18.75" x14ac:dyDescent="0.3">
      <c r="A1" s="1"/>
      <c r="B1" s="2"/>
      <c r="C1" s="41" t="s">
        <v>0</v>
      </c>
      <c r="D1" s="41"/>
    </row>
    <row r="2" spans="1:5" ht="18.75" x14ac:dyDescent="0.3">
      <c r="A2" s="1"/>
      <c r="B2" s="2"/>
      <c r="C2" s="41" t="s">
        <v>47</v>
      </c>
      <c r="D2" s="41"/>
    </row>
    <row r="3" spans="1:5" ht="18.75" x14ac:dyDescent="0.3">
      <c r="A3" s="1"/>
      <c r="B3" s="2"/>
      <c r="C3" s="41" t="s">
        <v>48</v>
      </c>
      <c r="D3" s="41"/>
    </row>
    <row r="4" spans="1:5" ht="18.75" x14ac:dyDescent="0.3">
      <c r="A4" s="1"/>
      <c r="B4" s="2"/>
      <c r="C4" s="41" t="s">
        <v>56</v>
      </c>
      <c r="D4" s="41"/>
    </row>
    <row r="5" spans="1:5" ht="18.75" x14ac:dyDescent="0.3">
      <c r="A5" s="1"/>
      <c r="B5" s="2"/>
      <c r="C5" s="3"/>
      <c r="D5" s="3"/>
    </row>
    <row r="6" spans="1:5" ht="18.75" x14ac:dyDescent="0.3">
      <c r="A6" s="4"/>
      <c r="B6" s="5"/>
      <c r="C6" s="5"/>
      <c r="D6" s="5"/>
    </row>
    <row r="7" spans="1:5" ht="18.75" x14ac:dyDescent="0.25">
      <c r="A7" s="40" t="s">
        <v>1</v>
      </c>
      <c r="B7" s="40"/>
      <c r="C7" s="40"/>
      <c r="D7" s="40"/>
    </row>
    <row r="8" spans="1:5" ht="18.75" x14ac:dyDescent="0.25">
      <c r="A8" s="36" t="s">
        <v>60</v>
      </c>
      <c r="B8" s="36"/>
      <c r="C8" s="36"/>
      <c r="D8" s="36"/>
    </row>
    <row r="9" spans="1:5" ht="18.75" x14ac:dyDescent="0.25">
      <c r="A9" s="40" t="s">
        <v>61</v>
      </c>
      <c r="B9" s="40"/>
      <c r="C9" s="40"/>
      <c r="D9" s="40"/>
    </row>
    <row r="10" spans="1:5" ht="9.75" customHeight="1" x14ac:dyDescent="0.25">
      <c r="A10" s="6"/>
      <c r="B10" s="7"/>
      <c r="C10" s="8"/>
      <c r="D10" s="8"/>
    </row>
    <row r="11" spans="1:5" ht="15.75" x14ac:dyDescent="0.25">
      <c r="A11" s="9"/>
      <c r="B11" s="9"/>
      <c r="C11" s="34" t="s">
        <v>2</v>
      </c>
      <c r="D11" s="34"/>
    </row>
    <row r="12" spans="1:5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5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5" ht="13.5" customHeight="1" x14ac:dyDescent="0.25">
      <c r="A14" s="42" t="s">
        <v>11</v>
      </c>
      <c r="B14" s="42"/>
      <c r="C14" s="42"/>
      <c r="D14" s="42"/>
    </row>
    <row r="15" spans="1:5" ht="15.75" x14ac:dyDescent="0.25">
      <c r="A15" s="12" t="s">
        <v>12</v>
      </c>
      <c r="B15" s="24">
        <f>SUM(B16:B24)</f>
        <v>17029.2</v>
      </c>
      <c r="C15" s="24">
        <f>SUM(C16:C26)</f>
        <v>12182.12</v>
      </c>
      <c r="D15" s="24">
        <f>C15/B15*100</f>
        <v>71.540000000000006</v>
      </c>
    </row>
    <row r="16" spans="1:5" s="31" customFormat="1" ht="15.75" x14ac:dyDescent="0.25">
      <c r="A16" s="13" t="s">
        <v>13</v>
      </c>
      <c r="B16" s="28">
        <v>6203.63</v>
      </c>
      <c r="C16" s="28">
        <v>3255.84</v>
      </c>
      <c r="D16" s="24">
        <f t="shared" ref="D16:D27" si="0">C16/B16*100</f>
        <v>52.48</v>
      </c>
      <c r="E16" s="32"/>
    </row>
    <row r="17" spans="1:4" s="31" customFormat="1" ht="31.5" x14ac:dyDescent="0.25">
      <c r="A17" s="13" t="s">
        <v>14</v>
      </c>
      <c r="B17" s="28">
        <v>1028.2</v>
      </c>
      <c r="C17" s="28">
        <v>556.87</v>
      </c>
      <c r="D17" s="24">
        <f t="shared" si="0"/>
        <v>54.16</v>
      </c>
    </row>
    <row r="18" spans="1:4" s="31" customFormat="1" ht="15.75" x14ac:dyDescent="0.25">
      <c r="A18" s="13" t="s">
        <v>15</v>
      </c>
      <c r="B18" s="28">
        <v>3.5</v>
      </c>
      <c r="C18" s="28">
        <v>0</v>
      </c>
      <c r="D18" s="24">
        <f t="shared" si="0"/>
        <v>0</v>
      </c>
    </row>
    <row r="19" spans="1:4" s="31" customFormat="1" ht="15.75" x14ac:dyDescent="0.25">
      <c r="A19" s="13" t="s">
        <v>16</v>
      </c>
      <c r="B19" s="28">
        <v>2451.7199999999998</v>
      </c>
      <c r="C19" s="28">
        <v>1060.0999999999999</v>
      </c>
      <c r="D19" s="24">
        <f t="shared" si="0"/>
        <v>43.24</v>
      </c>
    </row>
    <row r="20" spans="1:4" s="31" customFormat="1" ht="15.75" x14ac:dyDescent="0.25">
      <c r="A20" s="13" t="s">
        <v>17</v>
      </c>
      <c r="B20" s="28">
        <v>576</v>
      </c>
      <c r="C20" s="28">
        <v>168.3</v>
      </c>
      <c r="D20" s="24">
        <f t="shared" si="0"/>
        <v>29.22</v>
      </c>
    </row>
    <row r="21" spans="1:4" ht="31.5" x14ac:dyDescent="0.25">
      <c r="A21" s="13" t="s">
        <v>18</v>
      </c>
      <c r="B21" s="28">
        <v>5809.3</v>
      </c>
      <c r="C21" s="28">
        <v>2786.66</v>
      </c>
      <c r="D21" s="24">
        <f t="shared" si="0"/>
        <v>47.97</v>
      </c>
    </row>
    <row r="22" spans="1:4" ht="30" hidden="1" customHeight="1" x14ac:dyDescent="0.25">
      <c r="A22" s="13" t="s">
        <v>19</v>
      </c>
      <c r="B22" s="28">
        <v>0</v>
      </c>
      <c r="C22" s="28">
        <v>0</v>
      </c>
      <c r="D22" s="24" t="e">
        <f t="shared" si="0"/>
        <v>#DIV/0!</v>
      </c>
    </row>
    <row r="23" spans="1:4" ht="28.5" customHeight="1" x14ac:dyDescent="0.25">
      <c r="A23" s="13" t="s">
        <v>20</v>
      </c>
      <c r="B23" s="28">
        <v>800</v>
      </c>
      <c r="C23" s="28">
        <v>4344.07</v>
      </c>
      <c r="D23" s="24">
        <f t="shared" si="0"/>
        <v>543.01</v>
      </c>
    </row>
    <row r="24" spans="1:4" ht="15.75" x14ac:dyDescent="0.25">
      <c r="A24" s="13" t="s">
        <v>21</v>
      </c>
      <c r="B24" s="28">
        <v>156.85</v>
      </c>
      <c r="C24" s="28">
        <v>0</v>
      </c>
      <c r="D24" s="24">
        <f t="shared" si="0"/>
        <v>0</v>
      </c>
    </row>
    <row r="25" spans="1:4" ht="31.5" x14ac:dyDescent="0.25">
      <c r="A25" s="13" t="s">
        <v>59</v>
      </c>
      <c r="B25" s="28">
        <v>0</v>
      </c>
      <c r="C25" s="28">
        <v>10.28</v>
      </c>
      <c r="D25" s="24"/>
    </row>
    <row r="26" spans="1:4" ht="15.75" x14ac:dyDescent="0.25">
      <c r="A26" s="14" t="s">
        <v>58</v>
      </c>
      <c r="B26" s="25"/>
      <c r="C26" s="25"/>
      <c r="D26" s="24"/>
    </row>
    <row r="27" spans="1:4" ht="15.75" x14ac:dyDescent="0.25">
      <c r="A27" s="15" t="s">
        <v>22</v>
      </c>
      <c r="B27" s="24">
        <v>464982.61</v>
      </c>
      <c r="C27" s="24">
        <v>165858.76999999999</v>
      </c>
      <c r="D27" s="24">
        <f t="shared" si="0"/>
        <v>35.67</v>
      </c>
    </row>
    <row r="28" spans="1:4" ht="15.75" x14ac:dyDescent="0.25">
      <c r="A28" s="16" t="s">
        <v>23</v>
      </c>
      <c r="B28" s="24">
        <f>B15+B27</f>
        <v>482011.81</v>
      </c>
      <c r="C28" s="24">
        <f>C15+C27</f>
        <v>178040.89</v>
      </c>
      <c r="D28" s="24">
        <f>C28/B28*100</f>
        <v>36.94</v>
      </c>
    </row>
    <row r="29" spans="1:4" ht="15.75" x14ac:dyDescent="0.25">
      <c r="A29" s="43" t="s">
        <v>24</v>
      </c>
      <c r="B29" s="44"/>
      <c r="C29" s="44"/>
      <c r="D29" s="45"/>
    </row>
    <row r="30" spans="1:4" ht="15.75" x14ac:dyDescent="0.25">
      <c r="A30" s="17" t="s">
        <v>25</v>
      </c>
      <c r="B30" s="24">
        <v>219469.67</v>
      </c>
      <c r="C30" s="24">
        <v>63534.73</v>
      </c>
      <c r="D30" s="26">
        <f>C30/B30*100</f>
        <v>28.95</v>
      </c>
    </row>
    <row r="31" spans="1:4" ht="15.75" x14ac:dyDescent="0.25">
      <c r="A31" s="17" t="s">
        <v>26</v>
      </c>
      <c r="B31" s="24">
        <v>1504.5</v>
      </c>
      <c r="C31" s="24">
        <v>418.52</v>
      </c>
      <c r="D31" s="26">
        <f t="shared" ref="D31:D44" si="1">C31/B31*100</f>
        <v>27.82</v>
      </c>
    </row>
    <row r="32" spans="1:4" ht="31.5" x14ac:dyDescent="0.25">
      <c r="A32" s="17" t="s">
        <v>27</v>
      </c>
      <c r="B32" s="24">
        <v>663.93</v>
      </c>
      <c r="C32" s="24">
        <v>0</v>
      </c>
      <c r="D32" s="26">
        <f t="shared" si="1"/>
        <v>0</v>
      </c>
    </row>
    <row r="33" spans="1:4" ht="15.75" x14ac:dyDescent="0.25">
      <c r="A33" s="17" t="s">
        <v>28</v>
      </c>
      <c r="B33" s="24">
        <v>24724.25</v>
      </c>
      <c r="C33" s="24">
        <v>4692.6099999999997</v>
      </c>
      <c r="D33" s="26">
        <f t="shared" si="1"/>
        <v>18.98</v>
      </c>
    </row>
    <row r="34" spans="1:4" ht="15.75" x14ac:dyDescent="0.25">
      <c r="A34" s="17" t="s">
        <v>29</v>
      </c>
      <c r="B34" s="24">
        <v>38444.629999999997</v>
      </c>
      <c r="C34" s="24">
        <v>14731.25</v>
      </c>
      <c r="D34" s="26">
        <f t="shared" si="1"/>
        <v>38.32</v>
      </c>
    </row>
    <row r="35" spans="1:4" ht="15.75" hidden="1" x14ac:dyDescent="0.25">
      <c r="A35" s="17" t="s">
        <v>30</v>
      </c>
      <c r="B35" s="24">
        <v>0</v>
      </c>
      <c r="C35" s="24">
        <v>0</v>
      </c>
      <c r="D35" s="26" t="e">
        <f t="shared" si="1"/>
        <v>#DIV/0!</v>
      </c>
    </row>
    <row r="36" spans="1:4" ht="15.75" x14ac:dyDescent="0.25">
      <c r="A36" s="17" t="s">
        <v>31</v>
      </c>
      <c r="B36" s="24">
        <v>34484.050000000003</v>
      </c>
      <c r="C36" s="24">
        <v>14040.49</v>
      </c>
      <c r="D36" s="26">
        <f t="shared" si="1"/>
        <v>40.72</v>
      </c>
    </row>
    <row r="37" spans="1:4" ht="15.75" x14ac:dyDescent="0.25">
      <c r="A37" s="17" t="s">
        <v>32</v>
      </c>
      <c r="B37" s="24">
        <v>174744.71</v>
      </c>
      <c r="C37" s="24">
        <v>83399.210000000006</v>
      </c>
      <c r="D37" s="26">
        <f t="shared" si="1"/>
        <v>47.73</v>
      </c>
    </row>
    <row r="38" spans="1:4" ht="15.75" hidden="1" x14ac:dyDescent="0.25">
      <c r="A38" s="17" t="s">
        <v>33</v>
      </c>
      <c r="B38" s="24">
        <v>0</v>
      </c>
      <c r="C38" s="24">
        <v>0</v>
      </c>
      <c r="D38" s="26" t="e">
        <f t="shared" si="1"/>
        <v>#DIV/0!</v>
      </c>
    </row>
    <row r="39" spans="1:4" ht="15.75" x14ac:dyDescent="0.25">
      <c r="A39" s="17" t="s">
        <v>34</v>
      </c>
      <c r="B39" s="24">
        <v>1269.5999999999999</v>
      </c>
      <c r="C39" s="24">
        <v>566.44000000000005</v>
      </c>
      <c r="D39" s="26">
        <f t="shared" si="1"/>
        <v>44.62</v>
      </c>
    </row>
    <row r="40" spans="1:4" ht="15.75" x14ac:dyDescent="0.25">
      <c r="A40" s="17" t="s">
        <v>35</v>
      </c>
      <c r="B40" s="24">
        <v>420</v>
      </c>
      <c r="C40" s="24">
        <v>112.79</v>
      </c>
      <c r="D40" s="26">
        <f t="shared" si="1"/>
        <v>26.85</v>
      </c>
    </row>
    <row r="41" spans="1:4" ht="15.75" hidden="1" x14ac:dyDescent="0.25">
      <c r="A41" s="17" t="s">
        <v>36</v>
      </c>
      <c r="B41" s="26"/>
      <c r="C41" s="26"/>
      <c r="D41" s="26" t="e">
        <f t="shared" si="1"/>
        <v>#DIV/0!</v>
      </c>
    </row>
    <row r="42" spans="1:4" ht="31.5" hidden="1" x14ac:dyDescent="0.25">
      <c r="A42" s="17" t="s">
        <v>37</v>
      </c>
      <c r="B42" s="26"/>
      <c r="C42" s="26"/>
      <c r="D42" s="26" t="e">
        <f t="shared" si="1"/>
        <v>#DIV/0!</v>
      </c>
    </row>
    <row r="43" spans="1:4" ht="47.25" hidden="1" x14ac:dyDescent="0.25">
      <c r="A43" s="17" t="s">
        <v>38</v>
      </c>
      <c r="B43" s="26"/>
      <c r="C43" s="26"/>
      <c r="D43" s="26" t="e">
        <f t="shared" si="1"/>
        <v>#DIV/0!</v>
      </c>
    </row>
    <row r="44" spans="1:4" ht="21" customHeight="1" x14ac:dyDescent="0.25">
      <c r="A44" s="17" t="s">
        <v>39</v>
      </c>
      <c r="B44" s="26">
        <f>SUM(B30:B43)</f>
        <v>495725.34</v>
      </c>
      <c r="C44" s="26">
        <f>SUM(C30:C43)</f>
        <v>181496.04</v>
      </c>
      <c r="D44" s="26">
        <f t="shared" si="1"/>
        <v>36.61</v>
      </c>
    </row>
    <row r="45" spans="1:4" s="21" customFormat="1" ht="28.5" customHeight="1" x14ac:dyDescent="0.25">
      <c r="A45" s="20" t="s">
        <v>57</v>
      </c>
      <c r="B45" s="26">
        <f>B51-B52</f>
        <v>-13713.53</v>
      </c>
      <c r="C45" s="26">
        <f>C51-C52</f>
        <v>-3455.15</v>
      </c>
      <c r="D45" s="26"/>
    </row>
    <row r="46" spans="1:4" ht="31.5" x14ac:dyDescent="0.25">
      <c r="A46" s="17" t="s">
        <v>49</v>
      </c>
      <c r="B46" s="27">
        <f>B50</f>
        <v>13713.53</v>
      </c>
      <c r="C46" s="27">
        <f>C50</f>
        <v>3455.15</v>
      </c>
      <c r="D46" s="27"/>
    </row>
    <row r="47" spans="1:4" ht="47.25" x14ac:dyDescent="0.25">
      <c r="A47" s="17" t="s">
        <v>40</v>
      </c>
      <c r="B47" s="27">
        <v>0</v>
      </c>
      <c r="C47" s="27">
        <v>0</v>
      </c>
      <c r="D47" s="27"/>
    </row>
    <row r="48" spans="1:4" ht="18" customHeight="1" x14ac:dyDescent="0.25">
      <c r="A48" s="17" t="s">
        <v>41</v>
      </c>
      <c r="B48" s="25">
        <v>0</v>
      </c>
      <c r="C48" s="25">
        <v>0</v>
      </c>
      <c r="D48" s="25"/>
    </row>
    <row r="49" spans="1:4" ht="31.5" x14ac:dyDescent="0.25">
      <c r="A49" s="17" t="s">
        <v>42</v>
      </c>
      <c r="B49" s="25">
        <v>0</v>
      </c>
      <c r="C49" s="25">
        <v>0</v>
      </c>
      <c r="D49" s="25"/>
    </row>
    <row r="50" spans="1:4" ht="30.75" customHeight="1" x14ac:dyDescent="0.25">
      <c r="A50" s="17" t="s">
        <v>43</v>
      </c>
      <c r="B50" s="25">
        <f>B52-B51</f>
        <v>13713.53</v>
      </c>
      <c r="C50" s="25">
        <f>C52-C51</f>
        <v>3455.15</v>
      </c>
      <c r="D50" s="25"/>
    </row>
    <row r="51" spans="1:4" ht="15.75" x14ac:dyDescent="0.25">
      <c r="A51" s="18" t="s">
        <v>44</v>
      </c>
      <c r="B51" s="25">
        <f>B28</f>
        <v>482011.81</v>
      </c>
      <c r="C51" s="25">
        <f t="shared" ref="C51" si="2">C28</f>
        <v>178040.89</v>
      </c>
      <c r="D51" s="25"/>
    </row>
    <row r="52" spans="1:4" ht="15.75" x14ac:dyDescent="0.25">
      <c r="A52" s="18" t="s">
        <v>45</v>
      </c>
      <c r="B52" s="25">
        <f>B44</f>
        <v>495725.34</v>
      </c>
      <c r="C52" s="25">
        <f>C44</f>
        <v>181496.04</v>
      </c>
      <c r="D52" s="25"/>
    </row>
    <row r="53" spans="1:4" ht="31.5" x14ac:dyDescent="0.25">
      <c r="A53" s="17" t="s">
        <v>46</v>
      </c>
      <c r="B53" s="25">
        <v>0</v>
      </c>
      <c r="C53" s="25">
        <v>0</v>
      </c>
      <c r="D53" s="25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5.75" x14ac:dyDescent="0.25">
      <c r="A56" s="19"/>
      <c r="B56" s="7"/>
      <c r="C56" s="7"/>
      <c r="D56" s="7"/>
    </row>
    <row r="57" spans="1:4" ht="18.75" x14ac:dyDescent="0.3">
      <c r="A57" s="1"/>
      <c r="B57" s="2"/>
      <c r="C57" s="41" t="s">
        <v>50</v>
      </c>
      <c r="D57" s="41"/>
    </row>
    <row r="58" spans="1:4" ht="18.75" x14ac:dyDescent="0.3">
      <c r="A58" s="1"/>
      <c r="B58" s="2"/>
      <c r="C58" s="41" t="s">
        <v>47</v>
      </c>
      <c r="D58" s="41"/>
    </row>
    <row r="59" spans="1:4" ht="18.75" x14ac:dyDescent="0.3">
      <c r="A59" s="1"/>
      <c r="B59" s="2"/>
      <c r="C59" s="41" t="s">
        <v>48</v>
      </c>
      <c r="D59" s="41"/>
    </row>
    <row r="60" spans="1:4" ht="18.75" x14ac:dyDescent="0.3">
      <c r="A60" s="1"/>
      <c r="B60" s="2"/>
      <c r="C60" s="41" t="s">
        <v>56</v>
      </c>
      <c r="D60" s="41"/>
    </row>
    <row r="61" spans="1:4" ht="18.75" x14ac:dyDescent="0.3">
      <c r="A61" s="1"/>
      <c r="B61" s="2"/>
      <c r="C61" s="3"/>
      <c r="D61" s="3"/>
    </row>
    <row r="62" spans="1:4" ht="18.75" x14ac:dyDescent="0.3">
      <c r="A62" s="4"/>
      <c r="B62" s="5"/>
      <c r="C62" s="5"/>
      <c r="D62" s="5"/>
    </row>
    <row r="63" spans="1:4" ht="18.75" x14ac:dyDescent="0.25">
      <c r="A63" s="40" t="s">
        <v>1</v>
      </c>
      <c r="B63" s="40"/>
      <c r="C63" s="40"/>
      <c r="D63" s="40"/>
    </row>
    <row r="64" spans="1:4" ht="18.75" x14ac:dyDescent="0.25">
      <c r="A64" s="36" t="s">
        <v>52</v>
      </c>
      <c r="B64" s="36"/>
      <c r="C64" s="36"/>
      <c r="D64" s="36"/>
    </row>
    <row r="65" spans="1:4" ht="18.75" x14ac:dyDescent="0.25">
      <c r="A65" s="36" t="s">
        <v>51</v>
      </c>
      <c r="B65" s="36"/>
      <c r="C65" s="36"/>
      <c r="D65" s="36"/>
    </row>
    <row r="66" spans="1:4" ht="18.75" x14ac:dyDescent="0.25">
      <c r="A66" s="40" t="s">
        <v>61</v>
      </c>
      <c r="B66" s="40"/>
      <c r="C66" s="40"/>
      <c r="D66" s="40"/>
    </row>
    <row r="67" spans="1:4" ht="15.75" x14ac:dyDescent="0.25">
      <c r="A67" s="6"/>
      <c r="B67" s="7"/>
      <c r="C67" s="8"/>
      <c r="D67" s="8"/>
    </row>
    <row r="68" spans="1:4" ht="15.75" x14ac:dyDescent="0.25">
      <c r="A68" s="9"/>
      <c r="B68" s="9"/>
      <c r="C68" s="34"/>
      <c r="D68" s="35"/>
    </row>
    <row r="69" spans="1:4" ht="15.75" x14ac:dyDescent="0.25">
      <c r="A69" s="10" t="s">
        <v>3</v>
      </c>
      <c r="B69" s="37" t="s">
        <v>53</v>
      </c>
      <c r="C69" s="37"/>
      <c r="D69" s="22"/>
    </row>
    <row r="70" spans="1:4" ht="15.75" x14ac:dyDescent="0.25">
      <c r="A70" s="29" t="s">
        <v>7</v>
      </c>
      <c r="B70" s="38" t="s">
        <v>8</v>
      </c>
      <c r="C70" s="38"/>
      <c r="D70" s="23"/>
    </row>
    <row r="71" spans="1:4" ht="63" x14ac:dyDescent="0.25">
      <c r="A71" s="30" t="s">
        <v>54</v>
      </c>
      <c r="B71" s="39">
        <v>237</v>
      </c>
      <c r="C71" s="39"/>
    </row>
    <row r="72" spans="1:4" ht="78.75" x14ac:dyDescent="0.25">
      <c r="A72" s="30" t="s">
        <v>55</v>
      </c>
      <c r="B72" s="33">
        <v>132644.1</v>
      </c>
      <c r="C72" s="33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29:D29"/>
    <mergeCell ref="C57:D57"/>
    <mergeCell ref="C58:D58"/>
    <mergeCell ref="C59:D59"/>
    <mergeCell ref="C60:D60"/>
    <mergeCell ref="A63:D63"/>
    <mergeCell ref="A65:D65"/>
    <mergeCell ref="B72:C72"/>
    <mergeCell ref="C68:D68"/>
    <mergeCell ref="A64:D64"/>
    <mergeCell ref="B69:C69"/>
    <mergeCell ref="B70:C70"/>
    <mergeCell ref="B71:C71"/>
    <mergeCell ref="A66:D66"/>
  </mergeCells>
  <pageMargins left="0.70866141732283472" right="0.31496062992125984" top="0.35433070866141736" bottom="0.35433070866141736" header="0.31496062992125984" footer="0.31496062992125984"/>
  <pageSetup paperSize="9" scale="85" fitToHeight="0" orientation="portrait" r:id="rId1"/>
  <rowBreaks count="1" manualBreakCount="1">
    <brk id="5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01.07.2022</vt:lpstr>
      <vt:lpstr>'01.07.2022'!Область_печати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2022-08-09T09:56:45Z</dcterms:modified>
</cp:coreProperties>
</file>